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p.loc\root\ГПТЭ_МО\obmen\СБЫТ\__Отчеты\Зембатов\01.011.2023\"/>
    </mc:Choice>
  </mc:AlternateContent>
  <bookViews>
    <workbookView xWindow="0" yWindow="30" windowWidth="13080" windowHeight="12120"/>
  </bookViews>
  <sheets>
    <sheet name="Пушкино" sheetId="2" r:id="rId1"/>
    <sheet name="Серпухов" sheetId="3" r:id="rId2"/>
    <sheet name="Клин" sheetId="5" r:id="rId3"/>
    <sheet name="Воскресенск" sheetId="4" r:id="rId4"/>
    <sheet name="СГ" sheetId="7" r:id="rId5"/>
    <sheet name="С-П" sheetId="6" r:id="rId6"/>
  </sheets>
  <definedNames>
    <definedName name="_xlnm._FilterDatabase" localSheetId="3" hidden="1">Воскресенск!#REF!</definedName>
    <definedName name="_xlnm._FilterDatabase" localSheetId="2" hidden="1">Клин!#REF!</definedName>
    <definedName name="_xlnm._FilterDatabase" localSheetId="0" hidden="1">Пушкино!#REF!</definedName>
    <definedName name="_xlnm._FilterDatabase" localSheetId="4" hidden="1">СГ!#REF!</definedName>
    <definedName name="_xlnm._FilterDatabase" localSheetId="5" hidden="1">'С-П'!$A$1:$E$1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4" l="1"/>
  <c r="A8" i="4"/>
  <c r="A12" i="5"/>
  <c r="A7" i="2" l="1"/>
  <c r="A8" i="2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D38" i="2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D13" i="5" l="1"/>
  <c r="D41" i="7" l="1"/>
  <c r="D29" i="6"/>
  <c r="D10" i="4" l="1"/>
  <c r="D29" i="3"/>
  <c r="A7" i="7" l="1"/>
  <c r="A8" i="7" s="1"/>
  <c r="A9" i="7" s="1"/>
  <c r="A10" i="7" s="1"/>
  <c r="A11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4" i="4"/>
  <c r="A4" i="3"/>
  <c r="A5" i="3" s="1"/>
  <c r="A6" i="3" s="1"/>
  <c r="A7" i="3" s="1"/>
  <c r="A8" i="3" s="1"/>
  <c r="A9" i="3" s="1"/>
  <c r="A4" i="2" l="1"/>
  <c r="A5" i="2" s="1"/>
  <c r="A6" i="2" s="1"/>
</calcChain>
</file>

<file path=xl/sharedStrings.xml><?xml version="1.0" encoding="utf-8"?>
<sst xmlns="http://schemas.openxmlformats.org/spreadsheetml/2006/main" count="341" uniqueCount="298">
  <si>
    <t>Место в рейтинге</t>
  </si>
  <si>
    <t>Наименование Организации</t>
  </si>
  <si>
    <t>ИНН</t>
  </si>
  <si>
    <t>ИТОГО</t>
  </si>
  <si>
    <t>свыше 10 млн руб.</t>
  </si>
  <si>
    <t>с 5 млн руб до 10 млн руб</t>
  </si>
  <si>
    <t>с 1 млн руб до 5 млн руб</t>
  </si>
  <si>
    <t>Пушкинский филиал</t>
  </si>
  <si>
    <t>Серпуховский филиал</t>
  </si>
  <si>
    <t>Воскресенский филиал</t>
  </si>
  <si>
    <t>Клинский филиал</t>
  </si>
  <si>
    <t>Солнечногорский филиал</t>
  </si>
  <si>
    <t>Сергиево-Посадский филиал</t>
  </si>
  <si>
    <t>Квадрат ТСЖ</t>
  </si>
  <si>
    <t>РОСЖИЛКОМПЛЕКС ФГАУ</t>
  </si>
  <si>
    <t>ЖСК - 5</t>
  </si>
  <si>
    <t>ЖСК - 3</t>
  </si>
  <si>
    <t>Воробьевка 33 А МЖД ТСН</t>
  </si>
  <si>
    <t>СТЭК ООО(аб)</t>
  </si>
  <si>
    <t>УК ИНДИВИДОМ ООО</t>
  </si>
  <si>
    <t>ЖИЛИЩНО-СТРОИТЕЛЬНЫЙ КООПЕРАТИВ "ЦЕНТР"</t>
  </si>
  <si>
    <t>РОСЖИЛКОМПЛЕКС ФГАУ Территориальный отдел "Солнечноргорский" филиала "Московский"</t>
  </si>
  <si>
    <t>ЖСК "ВОСХОД"</t>
  </si>
  <si>
    <t>КЛИН-СЕРВИС ООО УК</t>
  </si>
  <si>
    <t>ПРОДВИЖЕНИЕ АО УК</t>
  </si>
  <si>
    <t>ООО "УК КРЕАТИВ "СОЛНЕЧНОГОРСК"</t>
  </si>
  <si>
    <t>ООО "УПРАВЛЯЮЩАЯ КОМПАНИЯ "ВАШ ДОМ"</t>
  </si>
  <si>
    <t>ЖСК "Конструктор-2"</t>
  </si>
  <si>
    <t>ООО "УК Креатив"</t>
  </si>
  <si>
    <t>ООО "УК" Родной городок"</t>
  </si>
  <si>
    <t>ДЭЗИС ООО</t>
  </si>
  <si>
    <t>ЖСК "Геофизик"</t>
  </si>
  <si>
    <t>ООО "УК "Имидж комфорт"</t>
  </si>
  <si>
    <t>ТСН "КРАСНАЯ 184"</t>
  </si>
  <si>
    <t>ТСЖ "Красная-121А"</t>
  </si>
  <si>
    <t>ЖСК "Элас"</t>
  </si>
  <si>
    <t>ОБЪЕДИНЕННАЯ ДИРЕКЦИЯ ЖКХ ОАО</t>
  </si>
  <si>
    <t>Жилэкс-cервис</t>
  </si>
  <si>
    <t>ЖЭУ ПУШКИНО МБУ</t>
  </si>
  <si>
    <t>УК ПРОФЖИЛКОМПЛЕКС</t>
  </si>
  <si>
    <t>ПРОЕКТ ООО</t>
  </si>
  <si>
    <t>Дружба</t>
  </si>
  <si>
    <t>ДЭЗ Правда</t>
  </si>
  <si>
    <t>ЖСК Дзержинец</t>
  </si>
  <si>
    <t>ЖСК Родина</t>
  </si>
  <si>
    <t>СКВ Строй</t>
  </si>
  <si>
    <t>ВЕСНА ТСЖ</t>
  </si>
  <si>
    <t>от 500 тыс руб. до 1 млн. руб.</t>
  </si>
  <si>
    <t>ДЕЗ Восточный</t>
  </si>
  <si>
    <t>УККМ ООО</t>
  </si>
  <si>
    <t>ТСНАБ ООО</t>
  </si>
  <si>
    <t>Строй Плюс</t>
  </si>
  <si>
    <t>Виттория</t>
  </si>
  <si>
    <t>ЖКО № 1 СТК ООО</t>
  </si>
  <si>
    <t>Техкомсервис-Пушкино</t>
  </si>
  <si>
    <t>УК БЕРЕЖЛИВАЯ ООО</t>
  </si>
  <si>
    <t>Занарье-ЖКХ</t>
  </si>
  <si>
    <t>Альянс</t>
  </si>
  <si>
    <t>Текстильщик-8</t>
  </si>
  <si>
    <t>Водоканал-Сервис</t>
  </si>
  <si>
    <t>Гагарина им.</t>
  </si>
  <si>
    <t>Текстильщик-5</t>
  </si>
  <si>
    <t>Мой дом</t>
  </si>
  <si>
    <t>Южный</t>
  </si>
  <si>
    <t>Солидарность</t>
  </si>
  <si>
    <t>Текстильщик-7</t>
  </si>
  <si>
    <t>Развитие городского хозяйства</t>
  </si>
  <si>
    <t>45 Октябрь</t>
  </si>
  <si>
    <t>Содружество</t>
  </si>
  <si>
    <t>МосОблЭксплуатация (ООО)</t>
  </si>
  <si>
    <t>ООО «УК «Загорские дали»</t>
  </si>
  <si>
    <t>Север ЖСК</t>
  </si>
  <si>
    <t>Респект-СП (ООО)</t>
  </si>
  <si>
    <t>Спутник -2 ТОСО</t>
  </si>
  <si>
    <t>ООО "УК МЕНДЕЛЕЕВО"</t>
  </si>
  <si>
    <t>ЖСК Звезда</t>
  </si>
  <si>
    <t>ЖСК Колос</t>
  </si>
  <si>
    <t>Администрация пос.Ашукино</t>
  </si>
  <si>
    <t>УК ПК ООО</t>
  </si>
  <si>
    <t>УК ЗАБОТЛИВАЯ ООО</t>
  </si>
  <si>
    <t>ниже 500 тыс руб.</t>
  </si>
  <si>
    <t>Ситценабивник-4</t>
  </si>
  <si>
    <t>Южный-2</t>
  </si>
  <si>
    <t>ЮГ</t>
  </si>
  <si>
    <t>Восход ЖСК</t>
  </si>
  <si>
    <t>ЖСК "СТРЕЛА"</t>
  </si>
  <si>
    <t>СТРОИТЕЛЬ-2 ЖСК</t>
  </si>
  <si>
    <t>ХИМИК ЖСК</t>
  </si>
  <si>
    <t>ТСЖ "Оптимист"</t>
  </si>
  <si>
    <t>СОЛНЕЧНЫЙ ЖСК</t>
  </si>
  <si>
    <t>ООО "Сириус-2004"</t>
  </si>
  <si>
    <t>ВЫСОТКА ООО</t>
  </si>
  <si>
    <t>СОЛНЕЧНЫЙ ГОРОД ООО</t>
  </si>
  <si>
    <t>АЛЬТЕРНАТИВА ПРОФИ ООО</t>
  </si>
  <si>
    <t>от 500 тыс руб. до 1 млн руб.</t>
  </si>
  <si>
    <t>ТСЖ Полюс</t>
  </si>
  <si>
    <t>УК Паритет</t>
  </si>
  <si>
    <t>МУП "УПРАВЛЕНИЕ ДОМАМИ-ВОСКРЕСЕНСК"</t>
  </si>
  <si>
    <t>ООО "ДОМ КОМФОРТ СЕРВИС"</t>
  </si>
  <si>
    <t>ООО "АВАЛОН ЭКО"</t>
  </si>
  <si>
    <t>5020083780</t>
  </si>
  <si>
    <t>5020009716</t>
  </si>
  <si>
    <t>5020006803</t>
  </si>
  <si>
    <t>5020008173</t>
  </si>
  <si>
    <t>5020078406</t>
  </si>
  <si>
    <t>РЖД ОАО  (сбыт Клин)</t>
  </si>
  <si>
    <t>7708503727</t>
  </si>
  <si>
    <t>5047041033</t>
  </si>
  <si>
    <t>ЖИЛСЕРВИС КЛИНСКИЙ ООО</t>
  </si>
  <si>
    <t>5020054204</t>
  </si>
  <si>
    <t>КЛИНСКАЯ ТЕПЛОСЕТЬ ООО</t>
  </si>
  <si>
    <t>5020051404</t>
  </si>
  <si>
    <t>ЭЛИТ ТСЖ</t>
  </si>
  <si>
    <t>ЖСК "Восход"</t>
  </si>
  <si>
    <t>СФЕРА-М ООО</t>
  </si>
  <si>
    <t>КРАЕУГОЛЬНЫЙ КАМЕНЬ ООО</t>
  </si>
  <si>
    <t>ЖСК Пушкино</t>
  </si>
  <si>
    <t>ТСЖ "Крылова, 1"</t>
  </si>
  <si>
    <t>Маяк</t>
  </si>
  <si>
    <t>Прогресс</t>
  </si>
  <si>
    <t>ТСЖ "ДОВЕРИЕ"</t>
  </si>
  <si>
    <t>Меркурий (ООО)</t>
  </si>
  <si>
    <t>УК Регион ООО</t>
  </si>
  <si>
    <t>ООО "УК "Система обслуживания - Зевс"</t>
  </si>
  <si>
    <t>УПРАВЛЯЮЩАЯ ОРГАНИЗАЦИЯ ТЕРЕМ ООО</t>
  </si>
  <si>
    <t>ООО УК "УЮТ"</t>
  </si>
  <si>
    <t>ООО "УК ВАШ КОМФОРТ"</t>
  </si>
  <si>
    <t>ГРЕГАЛЬ ООО</t>
  </si>
  <si>
    <t>ЮГСТРОЙ ООО</t>
  </si>
  <si>
    <t>ООО УК "КАПРО"</t>
  </si>
  <si>
    <t>ООО "ТЕРРИТОРИЯ УЮТА"</t>
  </si>
  <si>
    <t>ТСН ДЭУ дом №15</t>
  </si>
  <si>
    <t>ООО "УК "Выстрел"</t>
  </si>
  <si>
    <t>5038083781</t>
  </si>
  <si>
    <t>5054011230</t>
  </si>
  <si>
    <t>5038075438</t>
  </si>
  <si>
    <t>5038144498</t>
  </si>
  <si>
    <t>5038052543</t>
  </si>
  <si>
    <t>5050115013</t>
  </si>
  <si>
    <t>5038123106</t>
  </si>
  <si>
    <t>5038126026</t>
  </si>
  <si>
    <t>5038124212</t>
  </si>
  <si>
    <t>5029176743</t>
  </si>
  <si>
    <t>5038066218</t>
  </si>
  <si>
    <t>7719865334</t>
  </si>
  <si>
    <t>5038044341</t>
  </si>
  <si>
    <t>5038010230</t>
  </si>
  <si>
    <t>5038022563</t>
  </si>
  <si>
    <t>5027229534</t>
  </si>
  <si>
    <t>5038149979</t>
  </si>
  <si>
    <t>5038010712</t>
  </si>
  <si>
    <t>7726650675</t>
  </si>
  <si>
    <t>5038045803</t>
  </si>
  <si>
    <t>5038133827</t>
  </si>
  <si>
    <t>5038053032</t>
  </si>
  <si>
    <t>5038103050</t>
  </si>
  <si>
    <t>5038060576</t>
  </si>
  <si>
    <t>5038133866</t>
  </si>
  <si>
    <t>5038158420</t>
  </si>
  <si>
    <t>5038049460</t>
  </si>
  <si>
    <t>5038097664</t>
  </si>
  <si>
    <t>5038133785</t>
  </si>
  <si>
    <t>5038082675</t>
  </si>
  <si>
    <t>5038004557</t>
  </si>
  <si>
    <t>5038038355</t>
  </si>
  <si>
    <t>СОЦ-ПРО ООО</t>
  </si>
  <si>
    <t>ТСЖ Экспресс</t>
  </si>
  <si>
    <t>5043023153</t>
  </si>
  <si>
    <t>5043011260</t>
  </si>
  <si>
    <t>5043012592</t>
  </si>
  <si>
    <t>5043008740</t>
  </si>
  <si>
    <t>5043011976</t>
  </si>
  <si>
    <t>5043019742</t>
  </si>
  <si>
    <t>5043050975</t>
  </si>
  <si>
    <t>5077001574</t>
  </si>
  <si>
    <t>5043046070</t>
  </si>
  <si>
    <t>5043029490</t>
  </si>
  <si>
    <t>5043032415</t>
  </si>
  <si>
    <t>5043026108</t>
  </si>
  <si>
    <t>5077007174</t>
  </si>
  <si>
    <t>5043016029</t>
  </si>
  <si>
    <t>5043029645</t>
  </si>
  <si>
    <t>5037007266</t>
  </si>
  <si>
    <t>5077027371</t>
  </si>
  <si>
    <t>5043007225</t>
  </si>
  <si>
    <t>5043067866</t>
  </si>
  <si>
    <t>5043042702</t>
  </si>
  <si>
    <t>5043012514</t>
  </si>
  <si>
    <t>5043011983</t>
  </si>
  <si>
    <t>Сосновый бор-2</t>
  </si>
  <si>
    <t>5020081751</t>
  </si>
  <si>
    <t>КОММУНАЛЬЩИК ООО</t>
  </si>
  <si>
    <t>5005060605</t>
  </si>
  <si>
    <t>5005022293</t>
  </si>
  <si>
    <t>7751170760</t>
  </si>
  <si>
    <t>5005065547</t>
  </si>
  <si>
    <t>7716901545</t>
  </si>
  <si>
    <t>5005022279</t>
  </si>
  <si>
    <t>ЖСК "САЛЮТ"</t>
  </si>
  <si>
    <t>5044067643</t>
  </si>
  <si>
    <t>9728007093</t>
  </si>
  <si>
    <t>5044097736</t>
  </si>
  <si>
    <t>5044081912</t>
  </si>
  <si>
    <t>5044092907</t>
  </si>
  <si>
    <t>7715215092</t>
  </si>
  <si>
    <t>5044035948</t>
  </si>
  <si>
    <t>5024199271</t>
  </si>
  <si>
    <t>5044068365</t>
  </si>
  <si>
    <t>2312280406</t>
  </si>
  <si>
    <t>5044014296</t>
  </si>
  <si>
    <t>5044006633</t>
  </si>
  <si>
    <t>5044088266</t>
  </si>
  <si>
    <t>9728043648</t>
  </si>
  <si>
    <t>5044017089</t>
  </si>
  <si>
    <t>5044063141</t>
  </si>
  <si>
    <t>5044113160</t>
  </si>
  <si>
    <t>7709847103</t>
  </si>
  <si>
    <t>5044003858</t>
  </si>
  <si>
    <t>7708373588</t>
  </si>
  <si>
    <t>5044093756</t>
  </si>
  <si>
    <t>5044063737</t>
  </si>
  <si>
    <t>5044098627</t>
  </si>
  <si>
    <t>5044090890</t>
  </si>
  <si>
    <t>5044044011</t>
  </si>
  <si>
    <t>9728030286</t>
  </si>
  <si>
    <t>5044076528</t>
  </si>
  <si>
    <t>5044094340</t>
  </si>
  <si>
    <t>7727218725</t>
  </si>
  <si>
    <t>5044116403</t>
  </si>
  <si>
    <t>5044081197</t>
  </si>
  <si>
    <t>5044120456</t>
  </si>
  <si>
    <t>ООО УК "СтарКомСервис"</t>
  </si>
  <si>
    <t>ООО УК "Сфера комфорта"</t>
  </si>
  <si>
    <t>ТСН " ОДЦ Таисия"</t>
  </si>
  <si>
    <t>5007080903</t>
  </si>
  <si>
    <t>5001094040</t>
  </si>
  <si>
    <t>7727321539</t>
  </si>
  <si>
    <t>5042074324</t>
  </si>
  <si>
    <t>5042022171</t>
  </si>
  <si>
    <t>5042022502</t>
  </si>
  <si>
    <t>5042115884</t>
  </si>
  <si>
    <t>5042071316</t>
  </si>
  <si>
    <t>5042148791</t>
  </si>
  <si>
    <t>5042136348</t>
  </si>
  <si>
    <t>5042044464</t>
  </si>
  <si>
    <t>5042006250</t>
  </si>
  <si>
    <t>5042136267</t>
  </si>
  <si>
    <t>5042100060</t>
  </si>
  <si>
    <t>5042097152</t>
  </si>
  <si>
    <t>5042126212</t>
  </si>
  <si>
    <t>5042119166</t>
  </si>
  <si>
    <t>5042081184</t>
  </si>
  <si>
    <t>5042087965</t>
  </si>
  <si>
    <t>5042123638</t>
  </si>
  <si>
    <t>ЛюКс  Инжинеринг Групп</t>
  </si>
  <si>
    <t>Проспект 247 ТСН МЖД</t>
  </si>
  <si>
    <t>Секар АО</t>
  </si>
  <si>
    <t>ТСЖ  "Краснозаводское №8"</t>
  </si>
  <si>
    <t>ТСЖ  "Краснозаводское №6"</t>
  </si>
  <si>
    <t>Просроченная ДЗ на 31.10.2023</t>
  </si>
  <si>
    <t>5042078142</t>
  </si>
  <si>
    <t>5042153946</t>
  </si>
  <si>
    <t>5042132294</t>
  </si>
  <si>
    <t>5042138881</t>
  </si>
  <si>
    <t>5042148167</t>
  </si>
  <si>
    <t>ЛОТОС ТСЖ</t>
  </si>
  <si>
    <t>Северный</t>
  </si>
  <si>
    <t>УК Жилье ООО</t>
  </si>
  <si>
    <t>Чайка -11 ТСН МЖД</t>
  </si>
  <si>
    <t>Вальс ТСН МЖД</t>
  </si>
  <si>
    <t>5044006506</t>
  </si>
  <si>
    <t>ПЖЭК "Стандарт"</t>
  </si>
  <si>
    <t>5044123827</t>
  </si>
  <si>
    <t>5044116562</t>
  </si>
  <si>
    <t>7701208190</t>
  </si>
  <si>
    <t>5044087946</t>
  </si>
  <si>
    <t>ООО "ТЕРЕМ СОЛНЕЧНОГОРСК"</t>
  </si>
  <si>
    <t>ООО "ПИК-Комфорт"</t>
  </si>
  <si>
    <t>ТСЖ "Наш Дом - Обуховская 50"</t>
  </si>
  <si>
    <t>5043013476</t>
  </si>
  <si>
    <t>5043023587</t>
  </si>
  <si>
    <t>5043062459</t>
  </si>
  <si>
    <t>5043011133</t>
  </si>
  <si>
    <t>УПРАВДОМ ЮГ ПОДМОСКОВЬЕ ООО</t>
  </si>
  <si>
    <t>Советский</t>
  </si>
  <si>
    <t>Ремонтник</t>
  </si>
  <si>
    <t>РАЙКОМ СЕРВИС</t>
  </si>
  <si>
    <t>Текстильщик-2</t>
  </si>
  <si>
    <t>ЗЕЛЕНОГРАДСКИЙ ООО УК</t>
  </si>
  <si>
    <t>5038081985</t>
  </si>
  <si>
    <t>9715394688</t>
  </si>
  <si>
    <t>5029253525</t>
  </si>
  <si>
    <t>Порядок и Уют</t>
  </si>
  <si>
    <t>МонтажСтрой</t>
  </si>
  <si>
    <t>ООО "УК Культура ЖКХ"</t>
  </si>
  <si>
    <t>ООО "УК Тэвис"</t>
  </si>
  <si>
    <t>5005051689</t>
  </si>
  <si>
    <t>АО "УО "НАШ ДОМ - ВОСКРЕСЕНСК"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</si>
</sst>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43" fontId="1" fillId="0" borderId="1" xfId="1" applyFont="1" applyBorder="1"/>
    <xf numFmtId="0" fontId="1" fillId="2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1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1" applyNumberFormat="1" applyFont="1" applyBorder="1" applyAlignment="1">
      <alignment horizontal="right"/>
    </xf>
    <xf numFmtId="43" fontId="1" fillId="0" borderId="1" xfId="1" applyFont="1" applyFill="1" applyBorder="1" applyAlignment="1">
      <alignment horizontal="right"/>
    </xf>
    <xf numFmtId="0" fontId="0" fillId="0" borderId="0" xfId="0" applyFill="1"/>
    <xf numFmtId="0" fontId="1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43" fontId="3" fillId="0" borderId="3" xfId="1" applyFont="1" applyFill="1" applyBorder="1"/>
    <xf numFmtId="43" fontId="3" fillId="0" borderId="3" xfId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43" fontId="5" fillId="0" borderId="1" xfId="1" applyFont="1" applyFill="1" applyBorder="1"/>
    <xf numFmtId="0" fontId="6" fillId="0" borderId="1" xfId="0" applyFont="1" applyBorder="1" applyAlignment="1">
      <alignment wrapText="1"/>
    </xf>
    <xf numFmtId="43" fontId="4" fillId="0" borderId="3" xfId="1" applyFont="1" applyFill="1" applyBorder="1" applyAlignment="1">
      <alignment horizontal="right"/>
    </xf>
    <xf numFmtId="43" fontId="0" fillId="0" borderId="6" xfId="1" applyFont="1" applyFill="1" applyBorder="1" applyAlignment="1">
      <alignment horizontal="center" vertical="center"/>
    </xf>
    <xf numFmtId="43" fontId="0" fillId="0" borderId="2" xfId="1" applyFont="1" applyFill="1" applyBorder="1" applyAlignment="1">
      <alignment horizontal="center" vertical="center"/>
    </xf>
    <xf numFmtId="43" fontId="0" fillId="0" borderId="7" xfId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="90" zoomScaleNormal="90" workbookViewId="0">
      <selection activeCell="E24" sqref="E24:E36"/>
    </sheetView>
  </sheetViews>
  <sheetFormatPr defaultRowHeight="15.75" x14ac:dyDescent="0.25"/>
  <cols>
    <col min="1" max="1" width="11.625" style="4" customWidth="1"/>
    <col min="2" max="2" width="17.375" customWidth="1"/>
    <col min="3" max="3" width="39.25" customWidth="1"/>
    <col min="4" max="4" width="17.375" style="21" customWidth="1"/>
    <col min="5" max="5" width="36.875" customWidth="1"/>
    <col min="7" max="7" width="15.375" customWidth="1"/>
  </cols>
  <sheetData>
    <row r="1" spans="1:5" ht="39" customHeight="1" x14ac:dyDescent="0.25">
      <c r="A1" s="24" t="s">
        <v>0</v>
      </c>
      <c r="B1" s="22" t="s">
        <v>2</v>
      </c>
      <c r="C1" s="22" t="s">
        <v>1</v>
      </c>
      <c r="D1" s="30" t="s">
        <v>259</v>
      </c>
      <c r="E1" s="23"/>
    </row>
    <row r="2" spans="1:5" x14ac:dyDescent="0.25">
      <c r="A2" s="37" t="s">
        <v>7</v>
      </c>
      <c r="B2" s="38"/>
      <c r="C2" s="38"/>
      <c r="D2" s="38"/>
      <c r="E2" s="7"/>
    </row>
    <row r="3" spans="1:5" x14ac:dyDescent="0.25">
      <c r="A3" s="1">
        <v>1</v>
      </c>
      <c r="B3" s="1" t="s">
        <v>133</v>
      </c>
      <c r="C3" s="5" t="s">
        <v>36</v>
      </c>
      <c r="D3" s="26">
        <v>41606946.43</v>
      </c>
      <c r="E3" s="34" t="s">
        <v>4</v>
      </c>
    </row>
    <row r="4" spans="1:5" x14ac:dyDescent="0.25">
      <c r="A4" s="1">
        <f>A3+1</f>
        <v>2</v>
      </c>
      <c r="B4" s="1" t="s">
        <v>134</v>
      </c>
      <c r="C4" s="5" t="s">
        <v>37</v>
      </c>
      <c r="D4" s="26">
        <v>18755876.829999998</v>
      </c>
      <c r="E4" s="35"/>
    </row>
    <row r="5" spans="1:5" x14ac:dyDescent="0.25">
      <c r="A5" s="1">
        <f t="shared" ref="A5:A37" si="0">A4+1</f>
        <v>3</v>
      </c>
      <c r="B5" s="1" t="s">
        <v>135</v>
      </c>
      <c r="C5" s="5" t="s">
        <v>288</v>
      </c>
      <c r="D5" s="26">
        <v>14249686.710000001</v>
      </c>
      <c r="E5" s="35"/>
    </row>
    <row r="6" spans="1:5" x14ac:dyDescent="0.25">
      <c r="A6" s="1">
        <f t="shared" si="0"/>
        <v>4</v>
      </c>
      <c r="B6" s="1" t="s">
        <v>137</v>
      </c>
      <c r="C6" s="5" t="s">
        <v>39</v>
      </c>
      <c r="D6" s="26">
        <v>10288316.99</v>
      </c>
      <c r="E6" s="35"/>
    </row>
    <row r="7" spans="1:5" x14ac:dyDescent="0.25">
      <c r="A7" s="1">
        <f t="shared" si="0"/>
        <v>5</v>
      </c>
      <c r="B7" s="1" t="s">
        <v>138</v>
      </c>
      <c r="C7" s="5" t="s">
        <v>41</v>
      </c>
      <c r="D7" s="26">
        <v>6621374.0800000001</v>
      </c>
      <c r="E7" s="47" t="s">
        <v>5</v>
      </c>
    </row>
    <row r="8" spans="1:5" x14ac:dyDescent="0.25">
      <c r="A8" s="1">
        <f t="shared" si="0"/>
        <v>6</v>
      </c>
      <c r="B8" s="1" t="s">
        <v>139</v>
      </c>
      <c r="C8" s="5" t="s">
        <v>40</v>
      </c>
      <c r="D8" s="26">
        <v>5255380.37</v>
      </c>
      <c r="E8" s="47"/>
    </row>
    <row r="9" spans="1:5" x14ac:dyDescent="0.25">
      <c r="A9" s="1">
        <f t="shared" si="0"/>
        <v>7</v>
      </c>
      <c r="B9" s="1" t="s">
        <v>136</v>
      </c>
      <c r="C9" s="32" t="s">
        <v>38</v>
      </c>
      <c r="D9" s="33">
        <v>5069739.08</v>
      </c>
      <c r="E9" s="47"/>
    </row>
    <row r="10" spans="1:5" x14ac:dyDescent="0.25">
      <c r="A10" s="1">
        <f t="shared" si="0"/>
        <v>8</v>
      </c>
      <c r="B10" s="1" t="s">
        <v>140</v>
      </c>
      <c r="C10" s="32" t="s">
        <v>165</v>
      </c>
      <c r="D10" s="33">
        <v>4404992.22</v>
      </c>
      <c r="E10" s="47" t="s">
        <v>6</v>
      </c>
    </row>
    <row r="11" spans="1:5" x14ac:dyDescent="0.25">
      <c r="A11" s="1">
        <f t="shared" si="0"/>
        <v>9</v>
      </c>
      <c r="B11" s="1" t="s">
        <v>149</v>
      </c>
      <c r="C11" s="32" t="s">
        <v>49</v>
      </c>
      <c r="D11" s="33">
        <v>3574744.18</v>
      </c>
      <c r="E11" s="47"/>
    </row>
    <row r="12" spans="1:5" x14ac:dyDescent="0.25">
      <c r="A12" s="1">
        <f t="shared" si="0"/>
        <v>10</v>
      </c>
      <c r="B12" s="1" t="s">
        <v>141</v>
      </c>
      <c r="C12" s="32" t="s">
        <v>42</v>
      </c>
      <c r="D12" s="33">
        <v>3502862.04</v>
      </c>
      <c r="E12" s="47"/>
    </row>
    <row r="13" spans="1:5" x14ac:dyDescent="0.25">
      <c r="A13" s="1">
        <f t="shared" si="0"/>
        <v>11</v>
      </c>
      <c r="B13" s="1" t="s">
        <v>142</v>
      </c>
      <c r="C13" s="32" t="s">
        <v>45</v>
      </c>
      <c r="D13" s="33">
        <v>3135382.46</v>
      </c>
      <c r="E13" s="47"/>
    </row>
    <row r="14" spans="1:5" x14ac:dyDescent="0.25">
      <c r="A14" s="1">
        <f t="shared" si="0"/>
        <v>12</v>
      </c>
      <c r="B14" s="1" t="s">
        <v>143</v>
      </c>
      <c r="C14" s="32" t="s">
        <v>115</v>
      </c>
      <c r="D14" s="33">
        <v>2571968.65</v>
      </c>
      <c r="E14" s="47"/>
    </row>
    <row r="15" spans="1:5" x14ac:dyDescent="0.25">
      <c r="A15" s="1">
        <f t="shared" si="0"/>
        <v>13</v>
      </c>
      <c r="B15" s="1" t="s">
        <v>144</v>
      </c>
      <c r="C15" s="32" t="s">
        <v>48</v>
      </c>
      <c r="D15" s="33">
        <v>2136175.11</v>
      </c>
      <c r="E15" s="47"/>
    </row>
    <row r="16" spans="1:5" x14ac:dyDescent="0.25">
      <c r="A16" s="1">
        <f t="shared" si="0"/>
        <v>14</v>
      </c>
      <c r="B16" s="1" t="s">
        <v>161</v>
      </c>
      <c r="C16" s="32" t="s">
        <v>78</v>
      </c>
      <c r="D16" s="33">
        <v>1790403.64</v>
      </c>
      <c r="E16" s="47"/>
    </row>
    <row r="17" spans="1:5" x14ac:dyDescent="0.25">
      <c r="A17" s="1">
        <f t="shared" si="0"/>
        <v>15</v>
      </c>
      <c r="B17" s="1" t="s">
        <v>147</v>
      </c>
      <c r="C17" s="32" t="s">
        <v>43</v>
      </c>
      <c r="D17" s="33">
        <v>1492497.02</v>
      </c>
      <c r="E17" s="47"/>
    </row>
    <row r="18" spans="1:5" x14ac:dyDescent="0.25">
      <c r="A18" s="1">
        <f t="shared" si="0"/>
        <v>16</v>
      </c>
      <c r="B18" s="1" t="s">
        <v>148</v>
      </c>
      <c r="C18" s="32" t="s">
        <v>50</v>
      </c>
      <c r="D18" s="33">
        <v>1423922.75</v>
      </c>
      <c r="E18" s="47"/>
    </row>
    <row r="19" spans="1:5" x14ac:dyDescent="0.25">
      <c r="A19" s="1">
        <f t="shared" si="0"/>
        <v>17</v>
      </c>
      <c r="B19" s="1" t="s">
        <v>145</v>
      </c>
      <c r="C19" s="32" t="s">
        <v>46</v>
      </c>
      <c r="D19" s="33">
        <v>1119851.6399999999</v>
      </c>
      <c r="E19" s="47"/>
    </row>
    <row r="20" spans="1:5" x14ac:dyDescent="0.25">
      <c r="A20" s="1">
        <f t="shared" si="0"/>
        <v>18</v>
      </c>
      <c r="B20" s="1" t="s">
        <v>151</v>
      </c>
      <c r="C20" s="32" t="s">
        <v>51</v>
      </c>
      <c r="D20" s="33">
        <v>1068386.06</v>
      </c>
      <c r="E20" s="47"/>
    </row>
    <row r="21" spans="1:5" x14ac:dyDescent="0.25">
      <c r="A21" s="1">
        <f t="shared" si="0"/>
        <v>19</v>
      </c>
      <c r="B21" s="1" t="s">
        <v>152</v>
      </c>
      <c r="C21" s="32" t="s">
        <v>53</v>
      </c>
      <c r="D21" s="33">
        <v>847038.67</v>
      </c>
      <c r="E21" s="34" t="s">
        <v>47</v>
      </c>
    </row>
    <row r="22" spans="1:5" x14ac:dyDescent="0.25">
      <c r="A22" s="1">
        <f t="shared" si="0"/>
        <v>20</v>
      </c>
      <c r="B22" s="1" t="s">
        <v>150</v>
      </c>
      <c r="C22" s="32" t="s">
        <v>116</v>
      </c>
      <c r="D22" s="33">
        <v>775513.1</v>
      </c>
      <c r="E22" s="35"/>
    </row>
    <row r="23" spans="1:5" x14ac:dyDescent="0.25">
      <c r="A23" s="1">
        <f t="shared" si="0"/>
        <v>21</v>
      </c>
      <c r="B23" s="1" t="s">
        <v>154</v>
      </c>
      <c r="C23" s="32" t="s">
        <v>54</v>
      </c>
      <c r="D23" s="33">
        <v>770989.1</v>
      </c>
      <c r="E23" s="35"/>
    </row>
    <row r="24" spans="1:5" x14ac:dyDescent="0.25">
      <c r="A24" s="1">
        <f t="shared" si="0"/>
        <v>22</v>
      </c>
      <c r="B24" s="1" t="s">
        <v>156</v>
      </c>
      <c r="C24" s="32" t="s">
        <v>166</v>
      </c>
      <c r="D24" s="33">
        <v>310885.21000000002</v>
      </c>
      <c r="E24" s="34" t="s">
        <v>80</v>
      </c>
    </row>
    <row r="25" spans="1:5" x14ac:dyDescent="0.25">
      <c r="A25" s="1">
        <f t="shared" si="0"/>
        <v>23</v>
      </c>
      <c r="B25" s="1" t="s">
        <v>158</v>
      </c>
      <c r="C25" s="32" t="s">
        <v>292</v>
      </c>
      <c r="D25" s="33">
        <v>300525.57</v>
      </c>
      <c r="E25" s="35"/>
    </row>
    <row r="26" spans="1:5" x14ac:dyDescent="0.25">
      <c r="A26" s="1">
        <f t="shared" si="0"/>
        <v>24</v>
      </c>
      <c r="B26" s="1" t="s">
        <v>153</v>
      </c>
      <c r="C26" s="32" t="s">
        <v>55</v>
      </c>
      <c r="D26" s="33">
        <v>283218.28999999998</v>
      </c>
      <c r="E26" s="35"/>
    </row>
    <row r="27" spans="1:5" x14ac:dyDescent="0.25">
      <c r="A27" s="1">
        <f t="shared" si="0"/>
        <v>25</v>
      </c>
      <c r="B27" s="1" t="s">
        <v>157</v>
      </c>
      <c r="C27" s="32" t="s">
        <v>79</v>
      </c>
      <c r="D27" s="33">
        <v>279361.46999999997</v>
      </c>
      <c r="E27" s="35"/>
    </row>
    <row r="28" spans="1:5" x14ac:dyDescent="0.25">
      <c r="A28" s="1">
        <f t="shared" si="0"/>
        <v>26</v>
      </c>
      <c r="B28" s="1" t="s">
        <v>159</v>
      </c>
      <c r="C28" s="32" t="s">
        <v>77</v>
      </c>
      <c r="D28" s="33">
        <v>243671.42</v>
      </c>
      <c r="E28" s="35"/>
    </row>
    <row r="29" spans="1:5" x14ac:dyDescent="0.25">
      <c r="A29" s="1">
        <f t="shared" si="0"/>
        <v>27</v>
      </c>
      <c r="B29" s="1" t="s">
        <v>164</v>
      </c>
      <c r="C29" s="32" t="s">
        <v>95</v>
      </c>
      <c r="D29" s="33">
        <v>73360.179999999993</v>
      </c>
      <c r="E29" s="35"/>
    </row>
    <row r="30" spans="1:5" x14ac:dyDescent="0.25">
      <c r="A30" s="1">
        <f t="shared" si="0"/>
        <v>28</v>
      </c>
      <c r="B30" s="1" t="s">
        <v>155</v>
      </c>
      <c r="C30" s="32" t="s">
        <v>117</v>
      </c>
      <c r="D30" s="33">
        <v>50435.16</v>
      </c>
      <c r="E30" s="35"/>
    </row>
    <row r="31" spans="1:5" x14ac:dyDescent="0.25">
      <c r="A31" s="1">
        <f t="shared" si="0"/>
        <v>29</v>
      </c>
      <c r="B31" s="1" t="s">
        <v>289</v>
      </c>
      <c r="C31" s="32" t="s">
        <v>293</v>
      </c>
      <c r="D31" s="33">
        <v>31993.95</v>
      </c>
      <c r="E31" s="35"/>
    </row>
    <row r="32" spans="1:5" x14ac:dyDescent="0.25">
      <c r="A32" s="1">
        <f t="shared" si="0"/>
        <v>30</v>
      </c>
      <c r="B32" s="1" t="s">
        <v>290</v>
      </c>
      <c r="C32" s="32" t="s">
        <v>294</v>
      </c>
      <c r="D32" s="33">
        <v>21223.1</v>
      </c>
      <c r="E32" s="35"/>
    </row>
    <row r="33" spans="1:5" x14ac:dyDescent="0.25">
      <c r="A33" s="1">
        <f t="shared" si="0"/>
        <v>31</v>
      </c>
      <c r="B33" s="1" t="s">
        <v>291</v>
      </c>
      <c r="C33" s="32" t="s">
        <v>295</v>
      </c>
      <c r="D33" s="33">
        <v>7911.9</v>
      </c>
      <c r="E33" s="35"/>
    </row>
    <row r="34" spans="1:5" x14ac:dyDescent="0.25">
      <c r="A34" s="1">
        <f t="shared" si="0"/>
        <v>32</v>
      </c>
      <c r="B34" s="1" t="s">
        <v>160</v>
      </c>
      <c r="C34" s="32" t="s">
        <v>52</v>
      </c>
      <c r="D34" s="33">
        <v>5072.63</v>
      </c>
      <c r="E34" s="35"/>
    </row>
    <row r="35" spans="1:5" x14ac:dyDescent="0.25">
      <c r="A35" s="1">
        <f t="shared" si="0"/>
        <v>33</v>
      </c>
      <c r="B35" s="1" t="s">
        <v>162</v>
      </c>
      <c r="C35" s="32" t="s">
        <v>75</v>
      </c>
      <c r="D35" s="33">
        <v>319.02</v>
      </c>
      <c r="E35" s="35"/>
    </row>
    <row r="36" spans="1:5" x14ac:dyDescent="0.25">
      <c r="A36" s="1">
        <f t="shared" si="0"/>
        <v>34</v>
      </c>
      <c r="B36" s="1" t="s">
        <v>163</v>
      </c>
      <c r="C36" s="32" t="s">
        <v>76</v>
      </c>
      <c r="D36" s="33">
        <v>10</v>
      </c>
      <c r="E36" s="36"/>
    </row>
    <row r="37" spans="1:5" x14ac:dyDescent="0.25">
      <c r="A37" s="1">
        <f t="shared" si="0"/>
        <v>35</v>
      </c>
      <c r="B37" s="1" t="s">
        <v>146</v>
      </c>
      <c r="C37" s="32" t="s">
        <v>44</v>
      </c>
      <c r="D37" s="33">
        <v>0.01</v>
      </c>
      <c r="E37" s="48"/>
    </row>
    <row r="38" spans="1:5" x14ac:dyDescent="0.25">
      <c r="A38" s="28"/>
      <c r="B38" s="13"/>
      <c r="C38" s="18" t="s">
        <v>3</v>
      </c>
      <c r="D38" s="20">
        <f>SUM(D3:D36)</f>
        <v>132070035.02999999</v>
      </c>
    </row>
  </sheetData>
  <mergeCells count="6">
    <mergeCell ref="E24:E36"/>
    <mergeCell ref="A2:D2"/>
    <mergeCell ref="E3:E6"/>
    <mergeCell ref="E21:E23"/>
    <mergeCell ref="E7:E9"/>
    <mergeCell ref="E10:E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80" zoomScaleNormal="80" workbookViewId="0">
      <selection activeCell="F23" sqref="F23"/>
    </sheetView>
  </sheetViews>
  <sheetFormatPr defaultRowHeight="15.75" x14ac:dyDescent="0.25"/>
  <cols>
    <col min="1" max="1" width="11.875" style="4" customWidth="1"/>
    <col min="2" max="2" width="17.375" customWidth="1"/>
    <col min="3" max="3" width="38.5" customWidth="1"/>
    <col min="4" max="4" width="22.125" customWidth="1"/>
    <col min="5" max="5" width="27.625" customWidth="1"/>
    <col min="6" max="6" width="16.375" customWidth="1"/>
  </cols>
  <sheetData>
    <row r="1" spans="1:6" ht="31.5" x14ac:dyDescent="0.25">
      <c r="A1" s="14" t="s">
        <v>0</v>
      </c>
      <c r="B1" s="15" t="s">
        <v>2</v>
      </c>
      <c r="C1" s="15" t="s">
        <v>1</v>
      </c>
      <c r="D1" s="30" t="s">
        <v>259</v>
      </c>
      <c r="E1" s="16"/>
      <c r="F1" s="8"/>
    </row>
    <row r="2" spans="1:6" x14ac:dyDescent="0.25">
      <c r="A2" s="37" t="s">
        <v>8</v>
      </c>
      <c r="B2" s="38"/>
      <c r="C2" s="38"/>
      <c r="D2" s="38"/>
      <c r="E2" s="7"/>
    </row>
    <row r="3" spans="1:6" x14ac:dyDescent="0.25">
      <c r="A3" s="28">
        <v>1</v>
      </c>
      <c r="B3" s="1" t="s">
        <v>167</v>
      </c>
      <c r="C3" s="5" t="s">
        <v>56</v>
      </c>
      <c r="D3" s="26">
        <v>39026858.969999999</v>
      </c>
      <c r="E3" s="27" t="s">
        <v>4</v>
      </c>
      <c r="F3" s="10"/>
    </row>
    <row r="4" spans="1:6" x14ac:dyDescent="0.25">
      <c r="A4" s="28">
        <f>A3+1</f>
        <v>2</v>
      </c>
      <c r="B4" s="1" t="s">
        <v>168</v>
      </c>
      <c r="C4" s="5" t="s">
        <v>60</v>
      </c>
      <c r="D4" s="26">
        <v>1626191.07</v>
      </c>
      <c r="E4" s="39" t="s">
        <v>6</v>
      </c>
      <c r="F4" s="10"/>
    </row>
    <row r="5" spans="1:6" x14ac:dyDescent="0.25">
      <c r="A5" s="28">
        <f t="shared" ref="A5:A28" si="0">A4+1</f>
        <v>3</v>
      </c>
      <c r="B5" s="1" t="s">
        <v>177</v>
      </c>
      <c r="C5" s="5" t="s">
        <v>64</v>
      </c>
      <c r="D5" s="26">
        <v>1263319.7</v>
      </c>
      <c r="E5" s="40"/>
      <c r="F5" s="10"/>
    </row>
    <row r="6" spans="1:6" x14ac:dyDescent="0.25">
      <c r="A6" s="28">
        <f t="shared" si="0"/>
        <v>4</v>
      </c>
      <c r="B6" s="1" t="s">
        <v>169</v>
      </c>
      <c r="C6" s="5" t="s">
        <v>58</v>
      </c>
      <c r="D6" s="26">
        <v>1199677.1599999999</v>
      </c>
      <c r="E6" s="40"/>
      <c r="F6" s="10"/>
    </row>
    <row r="7" spans="1:6" x14ac:dyDescent="0.25">
      <c r="A7" s="28">
        <f t="shared" si="0"/>
        <v>5</v>
      </c>
      <c r="B7" s="1" t="s">
        <v>172</v>
      </c>
      <c r="C7" s="5" t="s">
        <v>59</v>
      </c>
      <c r="D7" s="26">
        <v>1165373.6499999999</v>
      </c>
      <c r="E7" s="40"/>
      <c r="F7" s="10"/>
    </row>
    <row r="8" spans="1:6" x14ac:dyDescent="0.25">
      <c r="A8" s="28">
        <f t="shared" si="0"/>
        <v>6</v>
      </c>
      <c r="B8" s="1" t="s">
        <v>170</v>
      </c>
      <c r="C8" s="5" t="s">
        <v>65</v>
      </c>
      <c r="D8" s="26">
        <v>1084128.26</v>
      </c>
      <c r="E8" s="40"/>
      <c r="F8" s="10"/>
    </row>
    <row r="9" spans="1:6" x14ac:dyDescent="0.25">
      <c r="A9" s="28">
        <f t="shared" si="0"/>
        <v>7</v>
      </c>
      <c r="B9" s="1" t="s">
        <v>173</v>
      </c>
      <c r="C9" s="5" t="s">
        <v>62</v>
      </c>
      <c r="D9" s="26">
        <v>1019256.3</v>
      </c>
      <c r="E9" s="40"/>
      <c r="F9" s="10"/>
    </row>
    <row r="10" spans="1:6" x14ac:dyDescent="0.25">
      <c r="A10" s="28">
        <f t="shared" si="0"/>
        <v>8</v>
      </c>
      <c r="B10" s="1" t="s">
        <v>171</v>
      </c>
      <c r="C10" s="5" t="s">
        <v>61</v>
      </c>
      <c r="D10" s="26">
        <v>965164.79</v>
      </c>
      <c r="E10" s="39" t="s">
        <v>47</v>
      </c>
      <c r="F10" s="10"/>
    </row>
    <row r="11" spans="1:6" x14ac:dyDescent="0.25">
      <c r="A11" s="28">
        <f t="shared" si="0"/>
        <v>9</v>
      </c>
      <c r="B11" s="1" t="s">
        <v>175</v>
      </c>
      <c r="C11" s="5" t="s">
        <v>57</v>
      </c>
      <c r="D11" s="26">
        <v>841395.99</v>
      </c>
      <c r="E11" s="40"/>
      <c r="F11" s="11"/>
    </row>
    <row r="12" spans="1:6" x14ac:dyDescent="0.25">
      <c r="A12" s="28">
        <f t="shared" si="0"/>
        <v>10</v>
      </c>
      <c r="B12" s="1" t="s">
        <v>176</v>
      </c>
      <c r="C12" s="5" t="s">
        <v>67</v>
      </c>
      <c r="D12" s="26">
        <v>584561.24</v>
      </c>
      <c r="E12" s="40"/>
      <c r="F12" s="11"/>
    </row>
    <row r="13" spans="1:6" x14ac:dyDescent="0.25">
      <c r="A13" s="28">
        <f t="shared" si="0"/>
        <v>11</v>
      </c>
      <c r="B13" s="1" t="s">
        <v>174</v>
      </c>
      <c r="C13" s="5" t="s">
        <v>63</v>
      </c>
      <c r="D13" s="26">
        <v>429967.92</v>
      </c>
      <c r="E13" s="46" t="s">
        <v>80</v>
      </c>
      <c r="F13" s="11"/>
    </row>
    <row r="14" spans="1:6" x14ac:dyDescent="0.25">
      <c r="A14" s="28">
        <f t="shared" si="0"/>
        <v>12</v>
      </c>
      <c r="B14" s="1" t="s">
        <v>179</v>
      </c>
      <c r="C14" s="5" t="s">
        <v>82</v>
      </c>
      <c r="D14" s="26">
        <v>332285.84999999998</v>
      </c>
      <c r="E14" s="46"/>
      <c r="F14" s="11"/>
    </row>
    <row r="15" spans="1:6" x14ac:dyDescent="0.25">
      <c r="A15" s="28">
        <f t="shared" si="0"/>
        <v>13</v>
      </c>
      <c r="B15" s="1" t="s">
        <v>182</v>
      </c>
      <c r="C15" s="5" t="s">
        <v>283</v>
      </c>
      <c r="D15" s="26">
        <v>159494.53</v>
      </c>
      <c r="E15" s="46"/>
      <c r="F15" s="11"/>
    </row>
    <row r="16" spans="1:6" x14ac:dyDescent="0.25">
      <c r="A16" s="28">
        <f t="shared" si="0"/>
        <v>14</v>
      </c>
      <c r="B16" s="1" t="s">
        <v>183</v>
      </c>
      <c r="C16" s="5" t="s">
        <v>83</v>
      </c>
      <c r="D16" s="26">
        <v>143116.43</v>
      </c>
      <c r="E16" s="46"/>
      <c r="F16" s="11"/>
    </row>
    <row r="17" spans="1:6" x14ac:dyDescent="0.25">
      <c r="A17" s="28">
        <f t="shared" si="0"/>
        <v>15</v>
      </c>
      <c r="B17" s="1" t="s">
        <v>178</v>
      </c>
      <c r="C17" s="5" t="s">
        <v>68</v>
      </c>
      <c r="D17" s="26">
        <v>100000</v>
      </c>
      <c r="E17" s="46"/>
      <c r="F17" s="11"/>
    </row>
    <row r="18" spans="1:6" x14ac:dyDescent="0.25">
      <c r="A18" s="28">
        <f t="shared" si="0"/>
        <v>16</v>
      </c>
      <c r="B18" s="1" t="s">
        <v>180</v>
      </c>
      <c r="C18" s="5" t="s">
        <v>81</v>
      </c>
      <c r="D18" s="26">
        <v>91548.29</v>
      </c>
      <c r="E18" s="46"/>
      <c r="F18" s="11"/>
    </row>
    <row r="19" spans="1:6" x14ac:dyDescent="0.25">
      <c r="A19" s="28">
        <f t="shared" si="0"/>
        <v>17</v>
      </c>
      <c r="B19" s="1" t="s">
        <v>279</v>
      </c>
      <c r="C19" s="5" t="s">
        <v>284</v>
      </c>
      <c r="D19" s="26">
        <v>57036.800000000003</v>
      </c>
      <c r="E19" s="46"/>
      <c r="F19" s="11"/>
    </row>
    <row r="20" spans="1:6" x14ac:dyDescent="0.25">
      <c r="A20" s="28">
        <f t="shared" si="0"/>
        <v>18</v>
      </c>
      <c r="B20" s="1" t="s">
        <v>184</v>
      </c>
      <c r="C20" s="5" t="s">
        <v>84</v>
      </c>
      <c r="D20" s="26">
        <v>53004.65</v>
      </c>
      <c r="E20" s="46"/>
      <c r="F20" s="11"/>
    </row>
    <row r="21" spans="1:6" x14ac:dyDescent="0.25">
      <c r="A21" s="28">
        <f t="shared" si="0"/>
        <v>19</v>
      </c>
      <c r="B21" s="1" t="s">
        <v>280</v>
      </c>
      <c r="C21" s="5" t="s">
        <v>285</v>
      </c>
      <c r="D21" s="26">
        <v>43768.02</v>
      </c>
      <c r="E21" s="46"/>
      <c r="F21" s="11"/>
    </row>
    <row r="22" spans="1:6" x14ac:dyDescent="0.25">
      <c r="A22" s="28">
        <f t="shared" si="0"/>
        <v>20</v>
      </c>
      <c r="B22" s="1" t="s">
        <v>185</v>
      </c>
      <c r="C22" s="5" t="s">
        <v>96</v>
      </c>
      <c r="D22" s="26">
        <v>38661.57</v>
      </c>
      <c r="E22" s="46"/>
      <c r="F22" s="11"/>
    </row>
    <row r="23" spans="1:6" x14ac:dyDescent="0.25">
      <c r="A23" s="28">
        <f t="shared" si="0"/>
        <v>21</v>
      </c>
      <c r="B23" s="1" t="s">
        <v>281</v>
      </c>
      <c r="C23" s="5" t="s">
        <v>286</v>
      </c>
      <c r="D23" s="26">
        <v>18510.48</v>
      </c>
      <c r="E23" s="46"/>
      <c r="F23" s="11"/>
    </row>
    <row r="24" spans="1:6" x14ac:dyDescent="0.25">
      <c r="A24" s="28">
        <f t="shared" si="0"/>
        <v>22</v>
      </c>
      <c r="B24" s="1" t="s">
        <v>282</v>
      </c>
      <c r="C24" s="5" t="s">
        <v>287</v>
      </c>
      <c r="D24" s="26">
        <v>418</v>
      </c>
      <c r="E24" s="46"/>
      <c r="F24" s="11"/>
    </row>
    <row r="25" spans="1:6" x14ac:dyDescent="0.25">
      <c r="A25" s="28">
        <f t="shared" si="0"/>
        <v>23</v>
      </c>
      <c r="B25" s="1" t="s">
        <v>181</v>
      </c>
      <c r="C25" s="5" t="s">
        <v>66</v>
      </c>
      <c r="D25" s="26">
        <v>336.32</v>
      </c>
      <c r="E25" s="46"/>
      <c r="F25" s="11"/>
    </row>
    <row r="26" spans="1:6" x14ac:dyDescent="0.25">
      <c r="A26" s="28">
        <f t="shared" si="0"/>
        <v>24</v>
      </c>
      <c r="B26" s="1" t="s">
        <v>186</v>
      </c>
      <c r="C26" s="5" t="s">
        <v>189</v>
      </c>
      <c r="D26" s="26">
        <v>3.29</v>
      </c>
      <c r="E26" s="46"/>
      <c r="F26" s="11"/>
    </row>
    <row r="27" spans="1:6" x14ac:dyDescent="0.25">
      <c r="A27" s="28">
        <f t="shared" si="0"/>
        <v>25</v>
      </c>
      <c r="B27" s="1" t="s">
        <v>187</v>
      </c>
      <c r="C27" s="5" t="s">
        <v>118</v>
      </c>
      <c r="D27" s="26">
        <v>0.01</v>
      </c>
      <c r="E27" s="46"/>
      <c r="F27" s="11"/>
    </row>
    <row r="28" spans="1:6" x14ac:dyDescent="0.25">
      <c r="A28" s="28">
        <f t="shared" si="0"/>
        <v>26</v>
      </c>
      <c r="B28" s="1" t="s">
        <v>188</v>
      </c>
      <c r="C28" s="5" t="s">
        <v>119</v>
      </c>
      <c r="D28" s="26">
        <v>0.01</v>
      </c>
      <c r="E28" s="46"/>
      <c r="F28" s="11"/>
    </row>
    <row r="29" spans="1:6" x14ac:dyDescent="0.25">
      <c r="A29" s="28"/>
      <c r="B29" s="13"/>
      <c r="C29" s="18" t="s">
        <v>3</v>
      </c>
      <c r="D29" s="20">
        <f>SUM(D3:D28)</f>
        <v>50244079.29999999</v>
      </c>
    </row>
  </sheetData>
  <mergeCells count="4">
    <mergeCell ref="A2:D2"/>
    <mergeCell ref="E4:E9"/>
    <mergeCell ref="E10:E12"/>
    <mergeCell ref="E13:E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85" zoomScaleNormal="85" workbookViewId="0">
      <selection activeCell="C15" sqref="C15"/>
    </sheetView>
  </sheetViews>
  <sheetFormatPr defaultRowHeight="15.75" x14ac:dyDescent="0.25"/>
  <cols>
    <col min="1" max="1" width="11.875" customWidth="1"/>
    <col min="2" max="2" width="17.375" customWidth="1"/>
    <col min="3" max="3" width="54.375" customWidth="1"/>
    <col min="4" max="4" width="22.125" customWidth="1"/>
    <col min="5" max="5" width="27.625" customWidth="1"/>
    <col min="6" max="6" width="16.375" customWidth="1"/>
  </cols>
  <sheetData>
    <row r="1" spans="1:6" ht="31.5" x14ac:dyDescent="0.25">
      <c r="A1" s="14" t="s">
        <v>0</v>
      </c>
      <c r="B1" s="15" t="s">
        <v>2</v>
      </c>
      <c r="C1" s="15" t="s">
        <v>1</v>
      </c>
      <c r="D1" s="30" t="s">
        <v>259</v>
      </c>
      <c r="E1" s="16"/>
      <c r="F1" s="8"/>
    </row>
    <row r="2" spans="1:6" x14ac:dyDescent="0.25">
      <c r="A2" s="44" t="s">
        <v>10</v>
      </c>
      <c r="B2" s="44"/>
      <c r="C2" s="44"/>
      <c r="D2" s="44"/>
      <c r="E2" s="29"/>
    </row>
    <row r="3" spans="1:6" x14ac:dyDescent="0.25">
      <c r="A3" s="28">
        <v>1</v>
      </c>
      <c r="B3" s="1" t="s">
        <v>109</v>
      </c>
      <c r="C3" s="5" t="s">
        <v>108</v>
      </c>
      <c r="D3" s="26">
        <v>4136177.38</v>
      </c>
      <c r="E3" s="39" t="s">
        <v>6</v>
      </c>
      <c r="F3" s="10"/>
    </row>
    <row r="4" spans="1:6" x14ac:dyDescent="0.25">
      <c r="A4" s="28">
        <v>2</v>
      </c>
      <c r="B4" s="1" t="s">
        <v>101</v>
      </c>
      <c r="C4" s="5" t="s">
        <v>20</v>
      </c>
      <c r="D4" s="26">
        <v>1648222.83</v>
      </c>
      <c r="E4" s="40"/>
      <c r="F4" s="10"/>
    </row>
    <row r="5" spans="1:6" ht="31.5" x14ac:dyDescent="0.25">
      <c r="A5" s="28">
        <v>3</v>
      </c>
      <c r="B5" s="1" t="s">
        <v>107</v>
      </c>
      <c r="C5" s="5" t="s">
        <v>21</v>
      </c>
      <c r="D5" s="26">
        <v>845162.23</v>
      </c>
      <c r="E5" s="42" t="s">
        <v>47</v>
      </c>
      <c r="F5" s="10"/>
    </row>
    <row r="6" spans="1:6" x14ac:dyDescent="0.25">
      <c r="A6" s="28">
        <v>4</v>
      </c>
      <c r="B6" s="1" t="s">
        <v>103</v>
      </c>
      <c r="C6" s="5" t="s">
        <v>22</v>
      </c>
      <c r="D6" s="26">
        <v>569861.57999999996</v>
      </c>
      <c r="E6" s="43"/>
      <c r="F6" s="10"/>
    </row>
    <row r="7" spans="1:6" x14ac:dyDescent="0.25">
      <c r="A7" s="28">
        <v>5</v>
      </c>
      <c r="B7" s="1" t="s">
        <v>111</v>
      </c>
      <c r="C7" s="5" t="s">
        <v>110</v>
      </c>
      <c r="D7" s="26">
        <v>501544.36</v>
      </c>
      <c r="E7" s="43"/>
      <c r="F7" s="10"/>
    </row>
    <row r="8" spans="1:6" x14ac:dyDescent="0.25">
      <c r="A8" s="28">
        <v>6</v>
      </c>
      <c r="B8" s="1" t="s">
        <v>104</v>
      </c>
      <c r="C8" s="5" t="s">
        <v>23</v>
      </c>
      <c r="D8" s="26">
        <v>382093.28</v>
      </c>
      <c r="E8" s="39" t="s">
        <v>80</v>
      </c>
      <c r="F8" s="10"/>
    </row>
    <row r="9" spans="1:6" x14ac:dyDescent="0.25">
      <c r="A9" s="28">
        <v>7</v>
      </c>
      <c r="B9" s="1" t="s">
        <v>102</v>
      </c>
      <c r="C9" s="5" t="s">
        <v>86</v>
      </c>
      <c r="D9" s="26">
        <v>339490.91</v>
      </c>
      <c r="E9" s="40"/>
      <c r="F9" s="10"/>
    </row>
    <row r="10" spans="1:6" x14ac:dyDescent="0.25">
      <c r="A10" s="28">
        <v>8</v>
      </c>
      <c r="B10" s="1" t="s">
        <v>106</v>
      </c>
      <c r="C10" s="5" t="s">
        <v>105</v>
      </c>
      <c r="D10" s="26">
        <v>161705.16</v>
      </c>
      <c r="E10" s="40"/>
      <c r="F10" s="10"/>
    </row>
    <row r="11" spans="1:6" x14ac:dyDescent="0.25">
      <c r="A11" s="28">
        <v>9</v>
      </c>
      <c r="B11" s="1" t="s">
        <v>190</v>
      </c>
      <c r="C11" s="5" t="s">
        <v>191</v>
      </c>
      <c r="D11" s="26">
        <v>100000</v>
      </c>
      <c r="E11" s="40"/>
      <c r="F11" s="10"/>
    </row>
    <row r="12" spans="1:6" x14ac:dyDescent="0.25">
      <c r="A12" s="28">
        <f t="shared" ref="A12" si="0">A11+1</f>
        <v>10</v>
      </c>
      <c r="B12" s="1" t="s">
        <v>100</v>
      </c>
      <c r="C12" s="5" t="s">
        <v>19</v>
      </c>
      <c r="D12" s="26">
        <v>818.02</v>
      </c>
      <c r="E12" s="40"/>
      <c r="F12" s="10"/>
    </row>
    <row r="13" spans="1:6" x14ac:dyDescent="0.25">
      <c r="A13" s="9"/>
      <c r="B13" s="1"/>
      <c r="C13" s="18" t="s">
        <v>3</v>
      </c>
      <c r="D13" s="6">
        <f>SUM(D3:D12)</f>
        <v>8685075.75</v>
      </c>
      <c r="E13" s="13"/>
      <c r="F13" s="10"/>
    </row>
    <row r="14" spans="1:6" x14ac:dyDescent="0.25">
      <c r="A14" s="2"/>
      <c r="B14" s="2"/>
      <c r="F14" s="10"/>
    </row>
    <row r="15" spans="1:6" x14ac:dyDescent="0.25">
      <c r="A15" s="2"/>
      <c r="B15" s="2"/>
      <c r="F15" s="10"/>
    </row>
    <row r="16" spans="1:6" x14ac:dyDescent="0.25">
      <c r="A16" s="2"/>
      <c r="B16" s="2"/>
      <c r="F16" s="10"/>
    </row>
  </sheetData>
  <sortState ref="C51:E67">
    <sortCondition descending="1" ref="E51"/>
  </sortState>
  <mergeCells count="4">
    <mergeCell ref="A2:D2"/>
    <mergeCell ref="E3:E4"/>
    <mergeCell ref="E5:E7"/>
    <mergeCell ref="E8:E1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70" zoomScaleNormal="70" workbookViewId="0">
      <selection activeCell="F24" sqref="F24"/>
    </sheetView>
  </sheetViews>
  <sheetFormatPr defaultRowHeight="15.75" x14ac:dyDescent="0.25"/>
  <cols>
    <col min="1" max="1" width="11.875" customWidth="1"/>
    <col min="2" max="2" width="17.375" customWidth="1"/>
    <col min="3" max="3" width="38.5" customWidth="1"/>
    <col min="4" max="4" width="22.125" customWidth="1"/>
    <col min="5" max="5" width="27.625" customWidth="1"/>
    <col min="6" max="6" width="16.375" customWidth="1"/>
  </cols>
  <sheetData>
    <row r="1" spans="1:6" ht="31.5" x14ac:dyDescent="0.25">
      <c r="A1" s="14" t="s">
        <v>0</v>
      </c>
      <c r="B1" s="15" t="s">
        <v>2</v>
      </c>
      <c r="C1" s="15" t="s">
        <v>1</v>
      </c>
      <c r="D1" s="30" t="s">
        <v>259</v>
      </c>
      <c r="E1" s="16"/>
      <c r="F1" s="8"/>
    </row>
    <row r="2" spans="1:6" x14ac:dyDescent="0.25">
      <c r="A2" s="37" t="s">
        <v>9</v>
      </c>
      <c r="B2" s="38"/>
      <c r="C2" s="38"/>
      <c r="D2" s="38"/>
      <c r="E2" s="7"/>
    </row>
    <row r="3" spans="1:6" ht="31.5" x14ac:dyDescent="0.25">
      <c r="A3" s="28">
        <v>1</v>
      </c>
      <c r="B3" s="1" t="s">
        <v>192</v>
      </c>
      <c r="C3" s="5" t="s">
        <v>97</v>
      </c>
      <c r="D3" s="26">
        <v>2335140.94</v>
      </c>
      <c r="E3" s="39" t="s">
        <v>6</v>
      </c>
      <c r="F3" s="10"/>
    </row>
    <row r="4" spans="1:6" ht="36.75" customHeight="1" x14ac:dyDescent="0.25">
      <c r="A4" s="28">
        <f>A3+1</f>
        <v>2</v>
      </c>
      <c r="B4" s="1" t="s">
        <v>296</v>
      </c>
      <c r="C4" s="5" t="s">
        <v>297</v>
      </c>
      <c r="D4" s="26">
        <v>1180168.93</v>
      </c>
      <c r="E4" s="41"/>
      <c r="F4" s="11"/>
    </row>
    <row r="5" spans="1:6" x14ac:dyDescent="0.25">
      <c r="A5" s="28">
        <v>2</v>
      </c>
      <c r="B5" s="1" t="s">
        <v>193</v>
      </c>
      <c r="C5" s="5" t="s">
        <v>85</v>
      </c>
      <c r="D5" s="26">
        <v>398186.54</v>
      </c>
      <c r="E5" s="40" t="s">
        <v>80</v>
      </c>
      <c r="F5" s="10"/>
    </row>
    <row r="6" spans="1:6" x14ac:dyDescent="0.25">
      <c r="A6" s="28">
        <f t="shared" ref="A6:A9" si="0">A5+1</f>
        <v>3</v>
      </c>
      <c r="B6" s="1" t="s">
        <v>196</v>
      </c>
      <c r="C6" s="5" t="s">
        <v>99</v>
      </c>
      <c r="D6" s="26">
        <v>112356.96</v>
      </c>
      <c r="E6" s="40"/>
      <c r="F6" s="10"/>
    </row>
    <row r="7" spans="1:6" x14ac:dyDescent="0.25">
      <c r="A7" s="28">
        <v>3</v>
      </c>
      <c r="B7" s="1" t="s">
        <v>194</v>
      </c>
      <c r="C7" s="5" t="s">
        <v>98</v>
      </c>
      <c r="D7" s="26">
        <v>19892.54</v>
      </c>
      <c r="E7" s="40"/>
      <c r="F7" s="10"/>
    </row>
    <row r="8" spans="1:6" x14ac:dyDescent="0.25">
      <c r="A8" s="28">
        <f t="shared" ref="A8:A9" si="1">A7+1</f>
        <v>4</v>
      </c>
      <c r="B8" s="1" t="s">
        <v>195</v>
      </c>
      <c r="C8" s="5" t="s">
        <v>120</v>
      </c>
      <c r="D8" s="26">
        <v>8311.1</v>
      </c>
      <c r="E8" s="40"/>
      <c r="F8" s="10"/>
    </row>
    <row r="9" spans="1:6" x14ac:dyDescent="0.25">
      <c r="A9" s="28">
        <v>4</v>
      </c>
      <c r="B9" s="1" t="s">
        <v>197</v>
      </c>
      <c r="C9" s="5" t="s">
        <v>198</v>
      </c>
      <c r="D9" s="26">
        <v>2.25</v>
      </c>
      <c r="E9" s="40"/>
      <c r="F9" s="10"/>
    </row>
    <row r="10" spans="1:6" x14ac:dyDescent="0.25">
      <c r="A10" s="28"/>
      <c r="B10" s="13"/>
      <c r="C10" s="18" t="s">
        <v>3</v>
      </c>
      <c r="D10" s="19">
        <f>SUM(D3:D9)</f>
        <v>4054059.2600000002</v>
      </c>
      <c r="E10" s="17"/>
      <c r="F10" s="10"/>
    </row>
    <row r="11" spans="1:6" x14ac:dyDescent="0.25">
      <c r="A11" s="2"/>
      <c r="B11" s="2"/>
      <c r="C11" s="2"/>
      <c r="D11" s="3"/>
      <c r="E11" s="10"/>
      <c r="F11" s="10"/>
    </row>
    <row r="12" spans="1:6" x14ac:dyDescent="0.25">
      <c r="A12" s="2"/>
      <c r="B12" s="2"/>
      <c r="C12" s="2"/>
      <c r="D12" s="3"/>
      <c r="E12" s="10"/>
      <c r="F12" s="10"/>
    </row>
    <row r="13" spans="1:6" x14ac:dyDescent="0.25">
      <c r="A13" s="2"/>
      <c r="B13" s="2"/>
      <c r="C13" s="2"/>
      <c r="D13" s="3"/>
      <c r="E13" s="10"/>
      <c r="F13" s="10"/>
    </row>
    <row r="14" spans="1:6" x14ac:dyDescent="0.25">
      <c r="A14" s="2"/>
      <c r="B14" s="2"/>
      <c r="C14" s="2"/>
      <c r="D14" s="3"/>
      <c r="E14" s="10"/>
      <c r="F14" s="10"/>
    </row>
    <row r="15" spans="1:6" x14ac:dyDescent="0.25">
      <c r="A15" s="2"/>
      <c r="B15" s="2"/>
      <c r="C15" s="2"/>
      <c r="D15" s="3"/>
      <c r="E15" s="10"/>
      <c r="F15" s="10"/>
    </row>
    <row r="16" spans="1:6" x14ac:dyDescent="0.25">
      <c r="C16" s="2"/>
      <c r="D16" s="3"/>
      <c r="E16" s="10"/>
    </row>
    <row r="17" spans="3:5" x14ac:dyDescent="0.25">
      <c r="C17" s="2"/>
      <c r="D17" s="3"/>
      <c r="E17" s="10"/>
    </row>
    <row r="18" spans="3:5" x14ac:dyDescent="0.25">
      <c r="C18" s="2"/>
      <c r="D18" s="3"/>
      <c r="E18" s="10"/>
    </row>
    <row r="19" spans="3:5" x14ac:dyDescent="0.25">
      <c r="C19" s="2"/>
      <c r="D19" s="3"/>
      <c r="E19" s="10"/>
    </row>
    <row r="20" spans="3:5" x14ac:dyDescent="0.25">
      <c r="C20" s="2"/>
      <c r="D20" s="3"/>
      <c r="E20" s="10"/>
    </row>
    <row r="21" spans="3:5" x14ac:dyDescent="0.25">
      <c r="C21" s="2"/>
      <c r="D21" s="3"/>
      <c r="E21" s="10"/>
    </row>
    <row r="22" spans="3:5" x14ac:dyDescent="0.25">
      <c r="C22" s="2"/>
      <c r="D22" s="3"/>
      <c r="E22" s="10"/>
    </row>
    <row r="23" spans="3:5" x14ac:dyDescent="0.25">
      <c r="C23" s="2"/>
      <c r="D23" s="3"/>
      <c r="E23" s="10"/>
    </row>
    <row r="24" spans="3:5" x14ac:dyDescent="0.25">
      <c r="C24" s="2"/>
      <c r="D24" s="3"/>
      <c r="E24" s="10"/>
    </row>
    <row r="25" spans="3:5" x14ac:dyDescent="0.25">
      <c r="C25" s="2"/>
      <c r="D25" s="3"/>
      <c r="E25" s="10"/>
    </row>
    <row r="26" spans="3:5" x14ac:dyDescent="0.25">
      <c r="C26" s="2"/>
      <c r="D26" s="3"/>
      <c r="E26" s="10"/>
    </row>
    <row r="27" spans="3:5" x14ac:dyDescent="0.25">
      <c r="C27" s="2"/>
      <c r="D27" s="3"/>
      <c r="E27" s="10"/>
    </row>
    <row r="28" spans="3:5" x14ac:dyDescent="0.25">
      <c r="C28" s="2"/>
      <c r="D28" s="3"/>
      <c r="E28" s="10"/>
    </row>
    <row r="29" spans="3:5" x14ac:dyDescent="0.25">
      <c r="C29" s="2"/>
      <c r="D29" s="3"/>
      <c r="E29" s="10"/>
    </row>
    <row r="30" spans="3:5" x14ac:dyDescent="0.25">
      <c r="C30" s="2"/>
      <c r="D30" s="3"/>
      <c r="E30" s="10"/>
    </row>
  </sheetData>
  <sortState ref="C14:E27">
    <sortCondition descending="1" ref="E14"/>
  </sortState>
  <mergeCells count="3">
    <mergeCell ref="A2:D2"/>
    <mergeCell ref="E5:E9"/>
    <mergeCell ref="E3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80" zoomScaleNormal="80" workbookViewId="0">
      <selection activeCell="F19" sqref="F19"/>
    </sheetView>
  </sheetViews>
  <sheetFormatPr defaultRowHeight="15.75" x14ac:dyDescent="0.25"/>
  <cols>
    <col min="1" max="1" width="11.875" style="4" customWidth="1"/>
    <col min="2" max="2" width="17.375" customWidth="1"/>
    <col min="3" max="3" width="38.5" customWidth="1"/>
    <col min="4" max="4" width="22.125" customWidth="1"/>
    <col min="5" max="5" width="27.625" customWidth="1"/>
    <col min="6" max="6" width="16.375" customWidth="1"/>
  </cols>
  <sheetData>
    <row r="1" spans="1:6" ht="31.5" x14ac:dyDescent="0.25">
      <c r="A1" s="14" t="s">
        <v>0</v>
      </c>
      <c r="B1" s="15" t="s">
        <v>2</v>
      </c>
      <c r="C1" s="15" t="s">
        <v>1</v>
      </c>
      <c r="D1" s="30" t="s">
        <v>259</v>
      </c>
      <c r="E1" s="16"/>
      <c r="F1" s="8"/>
    </row>
    <row r="2" spans="1:6" x14ac:dyDescent="0.25">
      <c r="A2" s="37" t="s">
        <v>11</v>
      </c>
      <c r="B2" s="38"/>
      <c r="C2" s="38"/>
      <c r="D2" s="38"/>
      <c r="E2" s="7"/>
    </row>
    <row r="3" spans="1:6" x14ac:dyDescent="0.25">
      <c r="A3" s="28">
        <v>1</v>
      </c>
      <c r="B3" s="1" t="s">
        <v>201</v>
      </c>
      <c r="C3" s="5" t="s">
        <v>25</v>
      </c>
      <c r="D3" s="25">
        <v>8995814</v>
      </c>
      <c r="E3" s="42" t="s">
        <v>5</v>
      </c>
      <c r="F3" s="10"/>
    </row>
    <row r="4" spans="1:6" ht="31.5" x14ac:dyDescent="0.25">
      <c r="A4" s="28">
        <v>2</v>
      </c>
      <c r="B4" s="1" t="s">
        <v>199</v>
      </c>
      <c r="C4" s="5" t="s">
        <v>26</v>
      </c>
      <c r="D4" s="25">
        <v>6016628.3899999997</v>
      </c>
      <c r="E4" s="45"/>
      <c r="F4" s="10"/>
    </row>
    <row r="5" spans="1:6" x14ac:dyDescent="0.25">
      <c r="A5" s="28">
        <v>3</v>
      </c>
      <c r="B5" s="1" t="s">
        <v>202</v>
      </c>
      <c r="C5" s="5" t="s">
        <v>28</v>
      </c>
      <c r="D5" s="25">
        <v>4375662.3899999997</v>
      </c>
      <c r="E5" s="46" t="s">
        <v>6</v>
      </c>
      <c r="F5" s="10"/>
    </row>
    <row r="6" spans="1:6" x14ac:dyDescent="0.25">
      <c r="A6" s="28">
        <v>4</v>
      </c>
      <c r="B6" s="1" t="s">
        <v>270</v>
      </c>
      <c r="C6" s="5" t="s">
        <v>271</v>
      </c>
      <c r="D6" s="25">
        <v>2675896.5</v>
      </c>
      <c r="E6" s="46"/>
      <c r="F6" s="10"/>
    </row>
    <row r="7" spans="1:6" x14ac:dyDescent="0.25">
      <c r="A7" s="28">
        <f t="shared" ref="A6:A40" si="0">A6+1</f>
        <v>5</v>
      </c>
      <c r="B7" s="1" t="s">
        <v>200</v>
      </c>
      <c r="C7" s="5" t="s">
        <v>231</v>
      </c>
      <c r="D7" s="25">
        <v>2438649.2799999998</v>
      </c>
      <c r="E7" s="46"/>
      <c r="F7" s="11"/>
    </row>
    <row r="8" spans="1:6" x14ac:dyDescent="0.25">
      <c r="A8" s="28">
        <f t="shared" si="0"/>
        <v>6</v>
      </c>
      <c r="B8" s="1" t="s">
        <v>205</v>
      </c>
      <c r="C8" s="5" t="s">
        <v>31</v>
      </c>
      <c r="D8" s="25">
        <v>2055223.38</v>
      </c>
      <c r="E8" s="46"/>
      <c r="F8" s="11"/>
    </row>
    <row r="9" spans="1:6" ht="63" x14ac:dyDescent="0.25">
      <c r="A9" s="28">
        <f t="shared" si="0"/>
        <v>7</v>
      </c>
      <c r="B9" s="1" t="s">
        <v>107</v>
      </c>
      <c r="C9" s="5" t="s">
        <v>21</v>
      </c>
      <c r="D9" s="25">
        <v>1865050.59</v>
      </c>
      <c r="E9" s="46"/>
      <c r="F9" s="11"/>
    </row>
    <row r="10" spans="1:6" x14ac:dyDescent="0.25">
      <c r="A10" s="28">
        <f t="shared" si="0"/>
        <v>8</v>
      </c>
      <c r="B10" s="1" t="s">
        <v>203</v>
      </c>
      <c r="C10" s="5" t="s">
        <v>29</v>
      </c>
      <c r="D10" s="25">
        <v>1607574.04</v>
      </c>
      <c r="E10" s="46"/>
      <c r="F10" s="11"/>
    </row>
    <row r="11" spans="1:6" x14ac:dyDescent="0.25">
      <c r="A11" s="28">
        <f t="shared" si="0"/>
        <v>9</v>
      </c>
      <c r="B11" s="1" t="s">
        <v>207</v>
      </c>
      <c r="C11" s="5" t="s">
        <v>34</v>
      </c>
      <c r="D11" s="25">
        <v>1093378.83</v>
      </c>
      <c r="E11" s="46"/>
      <c r="F11" s="11"/>
    </row>
    <row r="12" spans="1:6" x14ac:dyDescent="0.25">
      <c r="A12" s="28">
        <f t="shared" si="0"/>
        <v>10</v>
      </c>
      <c r="B12" s="1" t="s">
        <v>204</v>
      </c>
      <c r="C12" s="5" t="s">
        <v>30</v>
      </c>
      <c r="D12" s="25">
        <v>858086.97</v>
      </c>
      <c r="E12" s="46" t="s">
        <v>94</v>
      </c>
      <c r="F12" s="11"/>
    </row>
    <row r="13" spans="1:6" x14ac:dyDescent="0.25">
      <c r="A13" s="28">
        <f t="shared" si="0"/>
        <v>11</v>
      </c>
      <c r="B13" s="1" t="s">
        <v>206</v>
      </c>
      <c r="C13" s="5" t="s">
        <v>32</v>
      </c>
      <c r="D13" s="25">
        <v>770834.44</v>
      </c>
      <c r="E13" s="46"/>
      <c r="F13" s="11"/>
    </row>
    <row r="14" spans="1:6" x14ac:dyDescent="0.25">
      <c r="A14" s="28">
        <f t="shared" si="0"/>
        <v>12</v>
      </c>
      <c r="B14" s="1" t="s">
        <v>210</v>
      </c>
      <c r="C14" s="5" t="s">
        <v>113</v>
      </c>
      <c r="D14" s="25">
        <v>762277.6</v>
      </c>
      <c r="E14" s="46"/>
      <c r="F14" s="11"/>
    </row>
    <row r="15" spans="1:6" ht="31.5" x14ac:dyDescent="0.25">
      <c r="A15" s="28">
        <f t="shared" si="0"/>
        <v>13</v>
      </c>
      <c r="B15" s="1" t="s">
        <v>211</v>
      </c>
      <c r="C15" s="5" t="s">
        <v>124</v>
      </c>
      <c r="D15" s="25">
        <v>450480.23</v>
      </c>
      <c r="E15" s="46" t="s">
        <v>80</v>
      </c>
      <c r="F15" s="11"/>
    </row>
    <row r="16" spans="1:6" x14ac:dyDescent="0.25">
      <c r="A16" s="28">
        <f t="shared" si="0"/>
        <v>14</v>
      </c>
      <c r="B16" s="1" t="s">
        <v>208</v>
      </c>
      <c r="C16" s="5" t="s">
        <v>74</v>
      </c>
      <c r="D16" s="25">
        <v>448681.31</v>
      </c>
      <c r="E16" s="46"/>
      <c r="F16" s="11"/>
    </row>
    <row r="17" spans="1:6" x14ac:dyDescent="0.25">
      <c r="A17" s="28">
        <f t="shared" si="0"/>
        <v>15</v>
      </c>
      <c r="B17" s="1" t="s">
        <v>212</v>
      </c>
      <c r="C17" s="5" t="s">
        <v>232</v>
      </c>
      <c r="D17" s="25">
        <v>433246.89</v>
      </c>
      <c r="E17" s="46"/>
      <c r="F17" s="11"/>
    </row>
    <row r="18" spans="1:6" x14ac:dyDescent="0.25">
      <c r="A18" s="28">
        <f t="shared" si="0"/>
        <v>16</v>
      </c>
      <c r="B18" s="1" t="s">
        <v>214</v>
      </c>
      <c r="C18" s="5" t="s">
        <v>88</v>
      </c>
      <c r="D18" s="25">
        <v>267759.05</v>
      </c>
      <c r="E18" s="46"/>
      <c r="F18" s="11"/>
    </row>
    <row r="19" spans="1:6" x14ac:dyDescent="0.25">
      <c r="A19" s="28">
        <f t="shared" si="0"/>
        <v>17</v>
      </c>
      <c r="B19" s="1" t="s">
        <v>218</v>
      </c>
      <c r="C19" s="5" t="s">
        <v>123</v>
      </c>
      <c r="D19" s="25">
        <v>117680.76</v>
      </c>
      <c r="E19" s="46"/>
      <c r="F19" s="11"/>
    </row>
    <row r="20" spans="1:6" x14ac:dyDescent="0.25">
      <c r="A20" s="28">
        <f t="shared" si="0"/>
        <v>18</v>
      </c>
      <c r="B20" s="1" t="s">
        <v>209</v>
      </c>
      <c r="C20" s="5" t="s">
        <v>27</v>
      </c>
      <c r="D20" s="25">
        <v>74851.039999999994</v>
      </c>
      <c r="E20" s="46"/>
      <c r="F20" s="12"/>
    </row>
    <row r="21" spans="1:6" x14ac:dyDescent="0.25">
      <c r="A21" s="28">
        <f t="shared" si="0"/>
        <v>19</v>
      </c>
      <c r="B21" s="1" t="s">
        <v>224</v>
      </c>
      <c r="C21" s="5" t="s">
        <v>126</v>
      </c>
      <c r="D21" s="25">
        <v>67670.34</v>
      </c>
      <c r="E21" s="46"/>
      <c r="F21" s="12"/>
    </row>
    <row r="22" spans="1:6" ht="18.75" customHeight="1" x14ac:dyDescent="0.25">
      <c r="A22" s="28">
        <f t="shared" si="0"/>
        <v>20</v>
      </c>
      <c r="B22" s="1" t="s">
        <v>222</v>
      </c>
      <c r="C22" s="5" t="s">
        <v>125</v>
      </c>
      <c r="D22" s="25">
        <v>51777.46</v>
      </c>
      <c r="E22" s="46"/>
      <c r="F22" s="10"/>
    </row>
    <row r="23" spans="1:6" x14ac:dyDescent="0.25">
      <c r="A23" s="28">
        <f t="shared" si="0"/>
        <v>21</v>
      </c>
      <c r="B23" s="1" t="s">
        <v>213</v>
      </c>
      <c r="C23" s="5" t="s">
        <v>35</v>
      </c>
      <c r="D23" s="25">
        <v>44954.74</v>
      </c>
      <c r="E23" s="46"/>
      <c r="F23" s="10"/>
    </row>
    <row r="24" spans="1:6" x14ac:dyDescent="0.25">
      <c r="A24" s="28">
        <f t="shared" si="0"/>
        <v>22</v>
      </c>
      <c r="B24" s="1" t="s">
        <v>217</v>
      </c>
      <c r="C24" s="5" t="s">
        <v>89</v>
      </c>
      <c r="D24" s="25">
        <v>39284.949999999997</v>
      </c>
      <c r="E24" s="46"/>
      <c r="F24" s="10"/>
    </row>
    <row r="25" spans="1:6" x14ac:dyDescent="0.25">
      <c r="A25" s="28">
        <f t="shared" si="0"/>
        <v>23</v>
      </c>
      <c r="B25" s="1" t="s">
        <v>220</v>
      </c>
      <c r="C25" s="5" t="s">
        <v>127</v>
      </c>
      <c r="D25" s="25">
        <v>36329.800000000003</v>
      </c>
      <c r="E25" s="46"/>
      <c r="F25" s="10"/>
    </row>
    <row r="26" spans="1:6" x14ac:dyDescent="0.25">
      <c r="A26" s="28">
        <f t="shared" si="0"/>
        <v>24</v>
      </c>
      <c r="B26" s="1" t="s">
        <v>223</v>
      </c>
      <c r="C26" s="5" t="s">
        <v>90</v>
      </c>
      <c r="D26" s="25">
        <v>36048.42</v>
      </c>
      <c r="E26" s="46"/>
      <c r="F26" s="10"/>
    </row>
    <row r="27" spans="1:6" x14ac:dyDescent="0.25">
      <c r="A27" s="28">
        <f t="shared" si="0"/>
        <v>25</v>
      </c>
      <c r="B27" s="1" t="s">
        <v>272</v>
      </c>
      <c r="C27" s="5" t="s">
        <v>276</v>
      </c>
      <c r="D27" s="25">
        <v>27426.66</v>
      </c>
      <c r="E27" s="46"/>
      <c r="F27" s="10"/>
    </row>
    <row r="28" spans="1:6" x14ac:dyDescent="0.25">
      <c r="A28" s="28">
        <f t="shared" si="0"/>
        <v>26</v>
      </c>
      <c r="B28" s="1" t="s">
        <v>221</v>
      </c>
      <c r="C28" s="5" t="s">
        <v>129</v>
      </c>
      <c r="D28" s="25">
        <v>19529.740000000002</v>
      </c>
      <c r="E28" s="46"/>
    </row>
    <row r="29" spans="1:6" x14ac:dyDescent="0.25">
      <c r="A29" s="28">
        <f t="shared" si="0"/>
        <v>27</v>
      </c>
      <c r="B29" s="1" t="s">
        <v>226</v>
      </c>
      <c r="C29" s="5" t="s">
        <v>130</v>
      </c>
      <c r="D29" s="25">
        <v>18843.97</v>
      </c>
      <c r="E29" s="46"/>
    </row>
    <row r="30" spans="1:6" x14ac:dyDescent="0.25">
      <c r="A30" s="28">
        <f t="shared" si="0"/>
        <v>28</v>
      </c>
      <c r="B30" s="1" t="s">
        <v>216</v>
      </c>
      <c r="C30" s="5" t="s">
        <v>24</v>
      </c>
      <c r="D30" s="25">
        <v>14664.04</v>
      </c>
      <c r="E30" s="46"/>
    </row>
    <row r="31" spans="1:6" x14ac:dyDescent="0.25">
      <c r="A31" s="28">
        <f t="shared" si="0"/>
        <v>29</v>
      </c>
      <c r="B31" s="1" t="s">
        <v>273</v>
      </c>
      <c r="C31" s="5" t="s">
        <v>132</v>
      </c>
      <c r="D31" s="25">
        <v>13053.79</v>
      </c>
      <c r="E31" s="46"/>
    </row>
    <row r="32" spans="1:6" x14ac:dyDescent="0.25">
      <c r="A32" s="28">
        <f t="shared" si="0"/>
        <v>30</v>
      </c>
      <c r="B32" s="1" t="s">
        <v>225</v>
      </c>
      <c r="C32" s="5" t="s">
        <v>92</v>
      </c>
      <c r="D32" s="25">
        <v>12186.21</v>
      </c>
      <c r="E32" s="46"/>
    </row>
    <row r="33" spans="1:5" x14ac:dyDescent="0.25">
      <c r="A33" s="28">
        <f t="shared" si="0"/>
        <v>31</v>
      </c>
      <c r="B33" s="1" t="s">
        <v>228</v>
      </c>
      <c r="C33" s="5" t="s">
        <v>131</v>
      </c>
      <c r="D33" s="25">
        <v>8897.7800000000007</v>
      </c>
      <c r="E33" s="46"/>
    </row>
    <row r="34" spans="1:5" x14ac:dyDescent="0.25">
      <c r="A34" s="28">
        <f t="shared" si="0"/>
        <v>32</v>
      </c>
      <c r="B34" s="1" t="s">
        <v>227</v>
      </c>
      <c r="C34" s="5" t="s">
        <v>93</v>
      </c>
      <c r="D34" s="25">
        <v>8663.0400000000009</v>
      </c>
      <c r="E34" s="46"/>
    </row>
    <row r="35" spans="1:5" x14ac:dyDescent="0.25">
      <c r="A35" s="28">
        <f t="shared" si="0"/>
        <v>33</v>
      </c>
      <c r="B35" s="1" t="s">
        <v>274</v>
      </c>
      <c r="C35" s="5" t="s">
        <v>277</v>
      </c>
      <c r="D35" s="25">
        <v>4287.7</v>
      </c>
      <c r="E35" s="46"/>
    </row>
    <row r="36" spans="1:5" x14ac:dyDescent="0.25">
      <c r="A36" s="28">
        <f t="shared" si="0"/>
        <v>34</v>
      </c>
      <c r="B36" s="1" t="s">
        <v>275</v>
      </c>
      <c r="C36" s="5" t="s">
        <v>278</v>
      </c>
      <c r="D36" s="25">
        <v>2102.65</v>
      </c>
      <c r="E36" s="46"/>
    </row>
    <row r="37" spans="1:5" x14ac:dyDescent="0.25">
      <c r="A37" s="28">
        <f t="shared" si="0"/>
        <v>35</v>
      </c>
      <c r="B37" s="1" t="s">
        <v>219</v>
      </c>
      <c r="C37" s="5" t="s">
        <v>91</v>
      </c>
      <c r="D37" s="25">
        <v>2059.66</v>
      </c>
      <c r="E37" s="46"/>
    </row>
    <row r="38" spans="1:5" x14ac:dyDescent="0.25">
      <c r="A38" s="28">
        <f t="shared" si="0"/>
        <v>36</v>
      </c>
      <c r="B38" s="1" t="s">
        <v>229</v>
      </c>
      <c r="C38" s="5" t="s">
        <v>128</v>
      </c>
      <c r="D38" s="25">
        <v>463.69</v>
      </c>
      <c r="E38" s="46"/>
    </row>
    <row r="39" spans="1:5" x14ac:dyDescent="0.25">
      <c r="A39" s="28">
        <f t="shared" si="0"/>
        <v>37</v>
      </c>
      <c r="B39" s="1" t="s">
        <v>230</v>
      </c>
      <c r="C39" s="5" t="s">
        <v>233</v>
      </c>
      <c r="D39" s="25">
        <v>324.3</v>
      </c>
      <c r="E39" s="46"/>
    </row>
    <row r="40" spans="1:5" x14ac:dyDescent="0.25">
      <c r="A40" s="28">
        <f t="shared" si="0"/>
        <v>38</v>
      </c>
      <c r="B40" s="1" t="s">
        <v>215</v>
      </c>
      <c r="C40" s="5" t="s">
        <v>33</v>
      </c>
      <c r="D40" s="25">
        <v>0.74</v>
      </c>
      <c r="E40" s="46"/>
    </row>
    <row r="41" spans="1:5" x14ac:dyDescent="0.25">
      <c r="A41" s="28"/>
      <c r="B41" s="13"/>
      <c r="C41" s="18" t="s">
        <v>3</v>
      </c>
      <c r="D41" s="31">
        <f>SUM(D3:D37)</f>
        <v>35715556.640000001</v>
      </c>
    </row>
  </sheetData>
  <mergeCells count="5">
    <mergeCell ref="E5:E11"/>
    <mergeCell ref="E12:E14"/>
    <mergeCell ref="A2:D2"/>
    <mergeCell ref="E3:E4"/>
    <mergeCell ref="E15:E4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70" zoomScaleNormal="70" workbookViewId="0">
      <selection activeCell="F36" sqref="F36"/>
    </sheetView>
  </sheetViews>
  <sheetFormatPr defaultRowHeight="15.75" x14ac:dyDescent="0.25"/>
  <cols>
    <col min="1" max="1" width="11.875" style="4" customWidth="1"/>
    <col min="2" max="2" width="17.375" customWidth="1"/>
    <col min="3" max="3" width="38.5" customWidth="1"/>
    <col min="4" max="4" width="22.125" customWidth="1"/>
    <col min="5" max="5" width="27.625" customWidth="1"/>
    <col min="6" max="6" width="16.375" customWidth="1"/>
  </cols>
  <sheetData>
    <row r="1" spans="1:6" ht="31.5" x14ac:dyDescent="0.25">
      <c r="A1" s="14" t="s">
        <v>0</v>
      </c>
      <c r="B1" s="15" t="s">
        <v>2</v>
      </c>
      <c r="C1" s="15" t="s">
        <v>1</v>
      </c>
      <c r="D1" s="30" t="s">
        <v>259</v>
      </c>
      <c r="E1" s="16"/>
      <c r="F1" s="8"/>
    </row>
    <row r="2" spans="1:6" x14ac:dyDescent="0.25">
      <c r="A2" s="37" t="s">
        <v>12</v>
      </c>
      <c r="B2" s="38"/>
      <c r="C2" s="38"/>
      <c r="D2" s="38"/>
      <c r="E2" s="7"/>
    </row>
    <row r="3" spans="1:6" x14ac:dyDescent="0.25">
      <c r="A3" s="28">
        <v>1</v>
      </c>
      <c r="B3" s="28" t="s">
        <v>234</v>
      </c>
      <c r="C3" s="1" t="s">
        <v>114</v>
      </c>
      <c r="D3" s="26">
        <v>4273936.24</v>
      </c>
      <c r="E3" s="39" t="s">
        <v>6</v>
      </c>
      <c r="F3" s="10"/>
    </row>
    <row r="4" spans="1:6" x14ac:dyDescent="0.25">
      <c r="A4" s="28">
        <v>2</v>
      </c>
      <c r="B4" s="28" t="s">
        <v>237</v>
      </c>
      <c r="C4" s="1" t="s">
        <v>13</v>
      </c>
      <c r="D4" s="26">
        <v>2276827.13</v>
      </c>
      <c r="E4" s="40"/>
      <c r="F4" s="10"/>
    </row>
    <row r="5" spans="1:6" x14ac:dyDescent="0.25">
      <c r="A5" s="28">
        <v>3</v>
      </c>
      <c r="B5" s="28" t="s">
        <v>238</v>
      </c>
      <c r="C5" s="1" t="s">
        <v>16</v>
      </c>
      <c r="D5" s="26">
        <v>1662952.61</v>
      </c>
      <c r="E5" s="40"/>
      <c r="F5" s="10"/>
    </row>
    <row r="6" spans="1:6" x14ac:dyDescent="0.25">
      <c r="A6" s="28">
        <f t="shared" ref="A6:A28" si="0">A5+1</f>
        <v>4</v>
      </c>
      <c r="B6" s="28" t="s">
        <v>239</v>
      </c>
      <c r="C6" s="1" t="s">
        <v>15</v>
      </c>
      <c r="D6" s="26">
        <v>1180346.3400000001</v>
      </c>
      <c r="E6" s="40"/>
      <c r="F6" s="10"/>
    </row>
    <row r="7" spans="1:6" x14ac:dyDescent="0.25">
      <c r="A7" s="28">
        <f t="shared" si="0"/>
        <v>5</v>
      </c>
      <c r="B7" s="28" t="s">
        <v>241</v>
      </c>
      <c r="C7" s="1" t="s">
        <v>73</v>
      </c>
      <c r="D7" s="26">
        <v>755240.47</v>
      </c>
      <c r="E7" s="39" t="s">
        <v>47</v>
      </c>
      <c r="F7" s="10"/>
    </row>
    <row r="8" spans="1:6" x14ac:dyDescent="0.25">
      <c r="A8" s="28">
        <f t="shared" si="0"/>
        <v>6</v>
      </c>
      <c r="B8" s="28" t="s">
        <v>240</v>
      </c>
      <c r="C8" s="1" t="s">
        <v>18</v>
      </c>
      <c r="D8" s="26">
        <v>700000</v>
      </c>
      <c r="E8" s="40"/>
      <c r="F8" s="10"/>
    </row>
    <row r="9" spans="1:6" x14ac:dyDescent="0.25">
      <c r="A9" s="28">
        <f t="shared" si="0"/>
        <v>7</v>
      </c>
      <c r="B9" s="28" t="s">
        <v>236</v>
      </c>
      <c r="C9" s="1" t="s">
        <v>69</v>
      </c>
      <c r="D9" s="26">
        <v>617329.42000000004</v>
      </c>
      <c r="E9" s="40"/>
      <c r="F9" s="10"/>
    </row>
    <row r="10" spans="1:6" x14ac:dyDescent="0.25">
      <c r="A10" s="28">
        <f t="shared" si="0"/>
        <v>8</v>
      </c>
      <c r="B10" s="28" t="s">
        <v>235</v>
      </c>
      <c r="C10" s="1" t="s">
        <v>254</v>
      </c>
      <c r="D10" s="26">
        <v>544580.98</v>
      </c>
      <c r="E10" s="40"/>
      <c r="F10" s="10"/>
    </row>
    <row r="11" spans="1:6" x14ac:dyDescent="0.25">
      <c r="A11" s="28">
        <f t="shared" si="0"/>
        <v>9</v>
      </c>
      <c r="B11" s="28" t="s">
        <v>260</v>
      </c>
      <c r="C11" s="1" t="s">
        <v>265</v>
      </c>
      <c r="D11" s="26">
        <v>416044.32</v>
      </c>
      <c r="E11" s="39" t="s">
        <v>80</v>
      </c>
      <c r="F11" s="10"/>
    </row>
    <row r="12" spans="1:6" x14ac:dyDescent="0.25">
      <c r="A12" s="28">
        <f t="shared" si="0"/>
        <v>10</v>
      </c>
      <c r="B12" s="28" t="s">
        <v>250</v>
      </c>
      <c r="C12" s="1" t="s">
        <v>72</v>
      </c>
      <c r="D12" s="26">
        <v>414694.46</v>
      </c>
      <c r="E12" s="40"/>
      <c r="F12" s="10"/>
    </row>
    <row r="13" spans="1:6" x14ac:dyDescent="0.25">
      <c r="A13" s="28">
        <f t="shared" si="0"/>
        <v>11</v>
      </c>
      <c r="B13" s="28" t="s">
        <v>246</v>
      </c>
      <c r="C13" s="1" t="s">
        <v>255</v>
      </c>
      <c r="D13" s="26">
        <v>382379.42</v>
      </c>
      <c r="E13" s="40"/>
      <c r="F13" s="10"/>
    </row>
    <row r="14" spans="1:6" x14ac:dyDescent="0.25">
      <c r="A14" s="28">
        <f t="shared" si="0"/>
        <v>12</v>
      </c>
      <c r="B14" s="28" t="s">
        <v>245</v>
      </c>
      <c r="C14" s="1" t="s">
        <v>87</v>
      </c>
      <c r="D14" s="26">
        <v>375616.78</v>
      </c>
      <c r="E14" s="40"/>
      <c r="F14" s="10"/>
    </row>
    <row r="15" spans="1:6" x14ac:dyDescent="0.25">
      <c r="A15" s="28">
        <f t="shared" si="0"/>
        <v>13</v>
      </c>
      <c r="B15" s="28" t="s">
        <v>249</v>
      </c>
      <c r="C15" s="1" t="s">
        <v>256</v>
      </c>
      <c r="D15" s="26">
        <v>178547.84</v>
      </c>
      <c r="E15" s="40"/>
      <c r="F15" s="10"/>
    </row>
    <row r="16" spans="1:6" x14ac:dyDescent="0.25">
      <c r="A16" s="28">
        <f t="shared" si="0"/>
        <v>14</v>
      </c>
      <c r="B16" s="28" t="s">
        <v>247</v>
      </c>
      <c r="C16" s="1" t="s">
        <v>112</v>
      </c>
      <c r="D16" s="26">
        <v>129721.72</v>
      </c>
      <c r="E16" s="40"/>
      <c r="F16" s="10"/>
    </row>
    <row r="17" spans="1:6" x14ac:dyDescent="0.25">
      <c r="A17" s="28">
        <f t="shared" si="0"/>
        <v>15</v>
      </c>
      <c r="B17" s="28" t="s">
        <v>243</v>
      </c>
      <c r="C17" s="1" t="s">
        <v>17</v>
      </c>
      <c r="D17" s="26">
        <v>80000.2</v>
      </c>
      <c r="E17" s="40"/>
      <c r="F17" s="10"/>
    </row>
    <row r="18" spans="1:6" x14ac:dyDescent="0.25">
      <c r="A18" s="28">
        <f t="shared" si="0"/>
        <v>16</v>
      </c>
      <c r="B18" s="28" t="s">
        <v>107</v>
      </c>
      <c r="C18" s="1" t="s">
        <v>14</v>
      </c>
      <c r="D18" s="26">
        <v>75718.58</v>
      </c>
      <c r="E18" s="40"/>
      <c r="F18" s="10"/>
    </row>
    <row r="19" spans="1:6" x14ac:dyDescent="0.25">
      <c r="A19" s="28">
        <f t="shared" si="0"/>
        <v>17</v>
      </c>
      <c r="B19" s="28" t="s">
        <v>244</v>
      </c>
      <c r="C19" s="1" t="s">
        <v>71</v>
      </c>
      <c r="D19" s="26">
        <v>69309.06</v>
      </c>
      <c r="E19" s="40"/>
      <c r="F19" s="10"/>
    </row>
    <row r="20" spans="1:6" x14ac:dyDescent="0.25">
      <c r="A20" s="28">
        <f t="shared" si="0"/>
        <v>18</v>
      </c>
      <c r="B20" s="28" t="s">
        <v>242</v>
      </c>
      <c r="C20" s="1" t="s">
        <v>121</v>
      </c>
      <c r="D20" s="26">
        <v>48996.44</v>
      </c>
      <c r="E20" s="40"/>
      <c r="F20" s="10"/>
    </row>
    <row r="21" spans="1:6" x14ac:dyDescent="0.25">
      <c r="A21" s="28">
        <f t="shared" si="0"/>
        <v>19</v>
      </c>
      <c r="B21" s="28" t="s">
        <v>251</v>
      </c>
      <c r="C21" s="1" t="s">
        <v>257</v>
      </c>
      <c r="D21" s="26">
        <v>21298.51</v>
      </c>
      <c r="E21" s="40"/>
      <c r="F21" s="10"/>
    </row>
    <row r="22" spans="1:6" x14ac:dyDescent="0.25">
      <c r="A22" s="28">
        <f t="shared" si="0"/>
        <v>20</v>
      </c>
      <c r="B22" s="28" t="s">
        <v>252</v>
      </c>
      <c r="C22" s="1" t="s">
        <v>258</v>
      </c>
      <c r="D22" s="26">
        <v>6005.25</v>
      </c>
      <c r="E22" s="40"/>
      <c r="F22" s="10"/>
    </row>
    <row r="23" spans="1:6" x14ac:dyDescent="0.25">
      <c r="A23" s="28">
        <f t="shared" si="0"/>
        <v>21</v>
      </c>
      <c r="B23" s="28" t="s">
        <v>253</v>
      </c>
      <c r="C23" s="1" t="s">
        <v>122</v>
      </c>
      <c r="D23" s="26">
        <v>5000</v>
      </c>
      <c r="E23" s="40"/>
      <c r="F23" s="10"/>
    </row>
    <row r="24" spans="1:6" x14ac:dyDescent="0.25">
      <c r="A24" s="28">
        <f t="shared" si="0"/>
        <v>22</v>
      </c>
      <c r="B24" s="28" t="s">
        <v>261</v>
      </c>
      <c r="C24" s="1" t="s">
        <v>266</v>
      </c>
      <c r="D24" s="26">
        <v>4162.75</v>
      </c>
      <c r="E24" s="40"/>
      <c r="F24" s="10"/>
    </row>
    <row r="25" spans="1:6" x14ac:dyDescent="0.25">
      <c r="A25" s="28">
        <f t="shared" si="0"/>
        <v>23</v>
      </c>
      <c r="B25" s="28" t="s">
        <v>262</v>
      </c>
      <c r="C25" s="1" t="s">
        <v>267</v>
      </c>
      <c r="D25" s="26">
        <v>3429.38</v>
      </c>
      <c r="E25" s="40"/>
      <c r="F25" s="10"/>
    </row>
    <row r="26" spans="1:6" x14ac:dyDescent="0.25">
      <c r="A26" s="28">
        <f t="shared" si="0"/>
        <v>24</v>
      </c>
      <c r="B26" s="28" t="s">
        <v>263</v>
      </c>
      <c r="C26" s="1" t="s">
        <v>268</v>
      </c>
      <c r="D26" s="26">
        <v>2207.73</v>
      </c>
      <c r="E26" s="40"/>
      <c r="F26" s="10"/>
    </row>
    <row r="27" spans="1:6" x14ac:dyDescent="0.25">
      <c r="A27" s="28">
        <f t="shared" si="0"/>
        <v>25</v>
      </c>
      <c r="B27" s="28" t="s">
        <v>264</v>
      </c>
      <c r="C27" s="1" t="s">
        <v>269</v>
      </c>
      <c r="D27" s="26">
        <v>1324.53</v>
      </c>
      <c r="E27" s="40"/>
      <c r="F27" s="10"/>
    </row>
    <row r="28" spans="1:6" x14ac:dyDescent="0.25">
      <c r="A28" s="28">
        <f t="shared" si="0"/>
        <v>26</v>
      </c>
      <c r="B28" s="28" t="s">
        <v>248</v>
      </c>
      <c r="C28" s="1" t="s">
        <v>70</v>
      </c>
      <c r="D28" s="26">
        <v>0.03</v>
      </c>
      <c r="E28" s="41"/>
      <c r="F28" s="10"/>
    </row>
    <row r="29" spans="1:6" x14ac:dyDescent="0.25">
      <c r="A29" s="28"/>
      <c r="B29" s="13"/>
      <c r="C29" s="18" t="s">
        <v>3</v>
      </c>
      <c r="D29" s="31">
        <f>SUM(D3:D28)</f>
        <v>14225670.190000001</v>
      </c>
    </row>
  </sheetData>
  <autoFilter ref="A1:E1">
    <sortState ref="A2:E105">
      <sortCondition descending="1" ref="D1"/>
    </sortState>
  </autoFilter>
  <mergeCells count="4">
    <mergeCell ref="E3:E6"/>
    <mergeCell ref="E7:E10"/>
    <mergeCell ref="E11:E28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Пушкино</vt:lpstr>
      <vt:lpstr>Серпухов</vt:lpstr>
      <vt:lpstr>Клин</vt:lpstr>
      <vt:lpstr>Воскресенск</vt:lpstr>
      <vt:lpstr>СГ</vt:lpstr>
      <vt:lpstr>С-П</vt:lpstr>
    </vt:vector>
  </TitlesOfParts>
  <Company>Газпром теплоэнерго Московская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Новосельцева Елена Александровна</dc:creator>
  <cp:lastModifiedBy>Новосельцева Елена Александровна</cp:lastModifiedBy>
  <dcterms:created xsi:type="dcterms:W3CDTF">2020-12-10T08:52:53Z</dcterms:created>
  <dcterms:modified xsi:type="dcterms:W3CDTF">2023-11-01T12:45:51Z</dcterms:modified>
</cp:coreProperties>
</file>